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 (4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G7" i="4" l="1"/>
  <c r="H10" i="4" l="1"/>
  <c r="F10" i="4"/>
  <c r="C10" i="4"/>
  <c r="I9" i="4"/>
  <c r="H9" i="4"/>
  <c r="F9" i="4"/>
  <c r="D9" i="4"/>
  <c r="C9" i="4" s="1"/>
  <c r="I8" i="4"/>
  <c r="I6" i="4" s="1"/>
  <c r="H8" i="4"/>
  <c r="F8" i="4"/>
  <c r="C8" i="4" s="1"/>
  <c r="E8" i="4"/>
  <c r="G6" i="4"/>
  <c r="F7" i="4"/>
  <c r="C7" i="4" s="1"/>
  <c r="D7" i="4"/>
  <c r="H6" i="4"/>
  <c r="E6" i="4"/>
  <c r="D6" i="4" l="1"/>
  <c r="C6" i="4" s="1"/>
  <c r="F6" i="4"/>
</calcChain>
</file>

<file path=xl/sharedStrings.xml><?xml version="1.0" encoding="utf-8"?>
<sst xmlns="http://schemas.openxmlformats.org/spreadsheetml/2006/main" count="21" uniqueCount="17">
  <si>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2016 год</t>
  </si>
  <si>
    <t>май 2016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</si>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</sst>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4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1" fillId="0" borderId="0"/>
    <xf numFmtId="0" fontId="4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8" fontId="4" fillId="0" borderId="20">
      <protection locked="0"/>
    </xf>
    <xf numFmtId="0" fontId="16" fillId="8" borderId="21" applyNumberFormat="0" applyAlignment="0" applyProtection="0"/>
    <xf numFmtId="0" fontId="17" fillId="21" borderId="22" applyNumberFormat="0" applyAlignment="0" applyProtection="0"/>
    <xf numFmtId="0" fontId="18" fillId="21" borderId="21" applyNumberFormat="0" applyAlignment="0" applyProtection="0"/>
    <xf numFmtId="0" fontId="19" fillId="0" borderId="0" applyBorder="0">
      <alignment horizontal="center" vertical="center" wrapText="1"/>
    </xf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6" applyBorder="0">
      <alignment horizontal="center" vertical="center" wrapText="1"/>
    </xf>
    <xf numFmtId="168" fontId="24" fillId="22" borderId="20"/>
    <xf numFmtId="4" fontId="25" fillId="23" borderId="18" applyBorder="0">
      <alignment horizontal="right"/>
    </xf>
    <xf numFmtId="0" fontId="26" fillId="0" borderId="27" applyNumberFormat="0" applyFill="0" applyAlignment="0" applyProtection="0"/>
    <xf numFmtId="0" fontId="27" fillId="24" borderId="28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25" borderId="0" applyFill="0">
      <alignment wrapText="1"/>
    </xf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7" borderId="29" applyNumberFormat="0" applyFont="0" applyAlignment="0" applyProtection="0"/>
    <xf numFmtId="9" fontId="1" fillId="0" borderId="0" applyFont="0" applyFill="0" applyBorder="0" applyAlignment="0" applyProtection="0"/>
    <xf numFmtId="0" fontId="36" fillId="0" borderId="30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49" fontId="30" fillId="0" borderId="0">
      <alignment horizontal="center"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25" fillId="25" borderId="0" applyFont="0" applyBorder="0">
      <alignment horizontal="right"/>
    </xf>
    <xf numFmtId="4" fontId="25" fillId="25" borderId="1" applyBorder="0">
      <alignment horizontal="right"/>
    </xf>
    <xf numFmtId="4" fontId="25" fillId="28" borderId="3" applyBorder="0">
      <alignment horizontal="right"/>
    </xf>
    <xf numFmtId="0" fontId="40" fillId="5" borderId="0" applyNumberFormat="0" applyBorder="0" applyAlignment="0" applyProtection="0"/>
  </cellStyleXfs>
  <cellXfs count="32">
    <xf numFmtId="0" fontId="0" fillId="0" borderId="0" xfId="0"/>
    <xf numFmtId="0" fontId="3" fillId="0" borderId="0" xfId="1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3" fontId="3" fillId="0" borderId="0" xfId="1" applyNumberFormat="1" applyFont="1"/>
    <xf numFmtId="0" fontId="2" fillId="0" borderId="14" xfId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0" fontId="7" fillId="0" borderId="17" xfId="1" applyFont="1" applyFill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/>
    </xf>
    <xf numFmtId="3" fontId="7" fillId="0" borderId="18" xfId="1" applyNumberFormat="1" applyFont="1" applyFill="1" applyBorder="1" applyAlignment="1">
      <alignment horizontal="center"/>
    </xf>
    <xf numFmtId="0" fontId="7" fillId="0" borderId="19" xfId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/>
    </xf>
    <xf numFmtId="3" fontId="7" fillId="0" borderId="5" xfId="1" applyNumberFormat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3" fillId="0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й заголовок" xfId="49"/>
    <cellStyle name="Мой заголовок листа" xfId="50"/>
    <cellStyle name="Мои наименования показателей" xfId="51"/>
    <cellStyle name="Название 2" xfId="52"/>
    <cellStyle name="Нейтральный 2" xfId="53"/>
    <cellStyle name="Обычный" xfId="0" builtinId="0"/>
    <cellStyle name="Обычный 10" xfId="54"/>
    <cellStyle name="Обычный 11" xfId="55"/>
    <cellStyle name="Обычный 2" xfId="56"/>
    <cellStyle name="Обычный 2 2" xfId="57"/>
    <cellStyle name="Обычный 2 3" xfId="1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СЭ-4ф по актам" xfId="2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82;&#1090;&#1099;%20&#1087;&#1077;&#1088;&#1074;&#1080;&#1095;&#1085;&#1086;&#1075;&#1086;%20&#1091;&#1095;&#1077;&#1090;&#1072;/&#1040;&#1050;&#1058;&#1067;%20&#1055;&#1045;&#1056;&#1042;&#1048;&#1063;&#1053;&#1054;&#1043;&#1054;%20&#1059;&#1063;&#1045;&#1058;&#1040;%20&#1055;&#1054;%20&#1070;&#1069;&#1057;&#1050;/2016/5%20&#1052;&#1072;&#1081;/&#1040;&#1050;&#1058;%20&#1044;&#1051;&#1071;%20&#1050;&#1069;/&#1040;&#1082;&#1090;%20&#1087;&#1077;&#1088;&#1074;&#1080;&#1095;&#1085;&#1086;&#1075;&#1086;%20&#1091;&#1095;&#1077;&#1090;&#1072;%20&#1084;&#1072;&#1081;%202016%20&#1080;&#1089;&#1087;&#1088;&#1072;&#1074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У С КЭ"/>
      <sheetName val="Лист1 (4)"/>
      <sheetName val="Лист1"/>
      <sheetName val="Лист2"/>
      <sheetName val="Лист3"/>
    </sheetNames>
    <sheetDataSet>
      <sheetData sheetId="0">
        <row r="13">
          <cell r="T13">
            <v>15317</v>
          </cell>
        </row>
        <row r="14">
          <cell r="T14">
            <v>791</v>
          </cell>
        </row>
        <row r="15">
          <cell r="T15">
            <v>5040</v>
          </cell>
        </row>
        <row r="16">
          <cell r="T16">
            <v>1300</v>
          </cell>
        </row>
        <row r="17">
          <cell r="T17">
            <v>0</v>
          </cell>
        </row>
        <row r="18">
          <cell r="T18">
            <v>102</v>
          </cell>
        </row>
        <row r="19">
          <cell r="T19">
            <v>1080</v>
          </cell>
        </row>
        <row r="20">
          <cell r="T20">
            <v>1540</v>
          </cell>
        </row>
        <row r="21">
          <cell r="T21">
            <v>2520</v>
          </cell>
        </row>
        <row r="22">
          <cell r="T22">
            <v>4295</v>
          </cell>
        </row>
        <row r="23">
          <cell r="T23">
            <v>24000</v>
          </cell>
        </row>
        <row r="24">
          <cell r="T24">
            <v>19840</v>
          </cell>
        </row>
        <row r="25">
          <cell r="T25">
            <v>4980</v>
          </cell>
        </row>
        <row r="26">
          <cell r="T26">
            <v>2940</v>
          </cell>
        </row>
        <row r="27">
          <cell r="T27">
            <v>8580</v>
          </cell>
        </row>
        <row r="28">
          <cell r="T28">
            <v>1920</v>
          </cell>
        </row>
        <row r="29">
          <cell r="T29">
            <v>400</v>
          </cell>
        </row>
        <row r="30">
          <cell r="T30">
            <v>1950</v>
          </cell>
        </row>
        <row r="31">
          <cell r="T31">
            <v>1308</v>
          </cell>
        </row>
        <row r="32">
          <cell r="T32">
            <v>1503</v>
          </cell>
        </row>
        <row r="33">
          <cell r="T33">
            <v>314</v>
          </cell>
        </row>
        <row r="34">
          <cell r="T34">
            <v>7440</v>
          </cell>
        </row>
        <row r="35">
          <cell r="T35">
            <v>10360</v>
          </cell>
        </row>
        <row r="36">
          <cell r="T36">
            <v>1118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38630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915</v>
          </cell>
        </row>
        <row r="44">
          <cell r="T44">
            <v>348</v>
          </cell>
        </row>
        <row r="45">
          <cell r="T45">
            <v>0</v>
          </cell>
        </row>
        <row r="46">
          <cell r="T46">
            <v>12200</v>
          </cell>
        </row>
        <row r="47">
          <cell r="T47">
            <v>6160</v>
          </cell>
        </row>
        <row r="48">
          <cell r="T48">
            <v>2680</v>
          </cell>
        </row>
        <row r="49">
          <cell r="T49">
            <v>40</v>
          </cell>
        </row>
        <row r="50">
          <cell r="T50">
            <v>4020</v>
          </cell>
        </row>
        <row r="51">
          <cell r="T51">
            <v>0</v>
          </cell>
        </row>
        <row r="52">
          <cell r="T52">
            <v>164</v>
          </cell>
        </row>
        <row r="53">
          <cell r="T53">
            <v>2008</v>
          </cell>
        </row>
        <row r="54">
          <cell r="T54">
            <v>0</v>
          </cell>
        </row>
        <row r="55">
          <cell r="T55">
            <v>2382</v>
          </cell>
        </row>
        <row r="56">
          <cell r="T56">
            <v>2327</v>
          </cell>
        </row>
        <row r="57">
          <cell r="T57">
            <v>0</v>
          </cell>
        </row>
        <row r="58">
          <cell r="T58">
            <v>13360</v>
          </cell>
        </row>
        <row r="59">
          <cell r="T59">
            <v>0</v>
          </cell>
        </row>
        <row r="60">
          <cell r="T60">
            <v>26182</v>
          </cell>
        </row>
        <row r="61">
          <cell r="T61">
            <v>12712</v>
          </cell>
        </row>
        <row r="62">
          <cell r="T62">
            <v>10192</v>
          </cell>
        </row>
        <row r="63">
          <cell r="T63">
            <v>1320</v>
          </cell>
        </row>
        <row r="64">
          <cell r="T64">
            <v>0</v>
          </cell>
        </row>
        <row r="65">
          <cell r="T65">
            <v>98</v>
          </cell>
        </row>
        <row r="66">
          <cell r="T66">
            <v>168545</v>
          </cell>
        </row>
        <row r="68">
          <cell r="T68">
            <v>120400</v>
          </cell>
        </row>
        <row r="69">
          <cell r="T69">
            <v>112000</v>
          </cell>
        </row>
        <row r="70">
          <cell r="T70">
            <v>0</v>
          </cell>
        </row>
        <row r="71">
          <cell r="T71">
            <v>31360</v>
          </cell>
        </row>
        <row r="72">
          <cell r="T72">
            <v>0</v>
          </cell>
        </row>
        <row r="73">
          <cell r="T73">
            <v>8732</v>
          </cell>
        </row>
        <row r="74">
          <cell r="T74">
            <v>609551</v>
          </cell>
        </row>
        <row r="76">
          <cell r="T76">
            <v>1047</v>
          </cell>
        </row>
        <row r="77">
          <cell r="T77">
            <v>0</v>
          </cell>
        </row>
        <row r="78">
          <cell r="T78">
            <v>4821</v>
          </cell>
        </row>
        <row r="79">
          <cell r="T79">
            <v>0</v>
          </cell>
        </row>
        <row r="80">
          <cell r="T80">
            <v>2921</v>
          </cell>
        </row>
        <row r="81">
          <cell r="T81">
            <v>74</v>
          </cell>
        </row>
        <row r="82">
          <cell r="T82">
            <v>1164</v>
          </cell>
        </row>
        <row r="83">
          <cell r="T83">
            <v>93</v>
          </cell>
        </row>
        <row r="84">
          <cell r="T84">
            <v>1782014.1999999979</v>
          </cell>
        </row>
        <row r="86">
          <cell r="T86">
            <v>1389459.7999999991</v>
          </cell>
        </row>
        <row r="87">
          <cell r="T87">
            <v>420</v>
          </cell>
        </row>
        <row r="88">
          <cell r="T88">
            <v>0</v>
          </cell>
        </row>
        <row r="89">
          <cell r="T89">
            <v>2490</v>
          </cell>
        </row>
        <row r="90">
          <cell r="T90">
            <v>0</v>
          </cell>
        </row>
        <row r="91">
          <cell r="T91">
            <v>816</v>
          </cell>
        </row>
        <row r="92">
          <cell r="T92">
            <v>0</v>
          </cell>
        </row>
        <row r="93">
          <cell r="T93">
            <v>1139</v>
          </cell>
        </row>
        <row r="94">
          <cell r="T94">
            <v>702</v>
          </cell>
        </row>
        <row r="95">
          <cell r="T95">
            <v>43229</v>
          </cell>
        </row>
        <row r="96">
          <cell r="T96">
            <v>0</v>
          </cell>
        </row>
        <row r="97">
          <cell r="T97">
            <v>192735</v>
          </cell>
        </row>
        <row r="99">
          <cell r="T99">
            <v>737240</v>
          </cell>
        </row>
        <row r="101">
          <cell r="T101">
            <v>782932</v>
          </cell>
        </row>
        <row r="105">
          <cell r="T105">
            <v>119002</v>
          </cell>
        </row>
        <row r="106">
          <cell r="T106">
            <v>2162</v>
          </cell>
        </row>
        <row r="107">
          <cell r="T107">
            <v>97</v>
          </cell>
        </row>
        <row r="108">
          <cell r="T108">
            <v>913</v>
          </cell>
        </row>
        <row r="109">
          <cell r="T109">
            <v>89</v>
          </cell>
        </row>
        <row r="110">
          <cell r="T110">
            <v>75</v>
          </cell>
        </row>
        <row r="111">
          <cell r="T111">
            <v>21</v>
          </cell>
        </row>
        <row r="112">
          <cell r="T112">
            <v>90</v>
          </cell>
        </row>
        <row r="113">
          <cell r="T113">
            <v>1278</v>
          </cell>
        </row>
        <row r="114">
          <cell r="T114">
            <v>54</v>
          </cell>
        </row>
        <row r="115">
          <cell r="T115">
            <v>66</v>
          </cell>
        </row>
        <row r="116">
          <cell r="T116">
            <v>1312</v>
          </cell>
        </row>
        <row r="117">
          <cell r="T117">
            <v>872</v>
          </cell>
        </row>
        <row r="118">
          <cell r="T118">
            <v>400</v>
          </cell>
        </row>
        <row r="119">
          <cell r="T119">
            <v>10000</v>
          </cell>
        </row>
        <row r="120">
          <cell r="T120">
            <v>1103</v>
          </cell>
        </row>
        <row r="121">
          <cell r="T121">
            <v>633</v>
          </cell>
        </row>
        <row r="122">
          <cell r="T122">
            <v>27540</v>
          </cell>
        </row>
        <row r="123">
          <cell r="T123">
            <v>276</v>
          </cell>
        </row>
        <row r="124">
          <cell r="T124">
            <v>344</v>
          </cell>
        </row>
        <row r="125">
          <cell r="T125">
            <v>771</v>
          </cell>
        </row>
        <row r="126">
          <cell r="T126">
            <v>1474</v>
          </cell>
        </row>
        <row r="127">
          <cell r="T127">
            <v>494</v>
          </cell>
        </row>
        <row r="128">
          <cell r="T128">
            <v>0</v>
          </cell>
        </row>
        <row r="129">
          <cell r="T129">
            <v>102</v>
          </cell>
        </row>
        <row r="130">
          <cell r="T130">
            <v>2344</v>
          </cell>
        </row>
        <row r="131">
          <cell r="T131">
            <v>75</v>
          </cell>
        </row>
        <row r="132">
          <cell r="T132">
            <v>615</v>
          </cell>
        </row>
        <row r="133">
          <cell r="T133">
            <v>1250</v>
          </cell>
        </row>
        <row r="134">
          <cell r="T134">
            <v>387</v>
          </cell>
        </row>
        <row r="135">
          <cell r="T135">
            <v>1251</v>
          </cell>
        </row>
        <row r="136">
          <cell r="T136">
            <v>188</v>
          </cell>
        </row>
        <row r="137">
          <cell r="T137">
            <v>549</v>
          </cell>
        </row>
        <row r="138">
          <cell r="T138">
            <v>282</v>
          </cell>
        </row>
        <row r="139">
          <cell r="T139">
            <v>300</v>
          </cell>
        </row>
        <row r="140">
          <cell r="T140">
            <v>132</v>
          </cell>
        </row>
        <row r="141">
          <cell r="T141">
            <v>0</v>
          </cell>
        </row>
        <row r="142">
          <cell r="T142">
            <v>1057</v>
          </cell>
        </row>
        <row r="143">
          <cell r="T143">
            <v>386</v>
          </cell>
        </row>
        <row r="144">
          <cell r="T144">
            <v>2000</v>
          </cell>
        </row>
        <row r="145">
          <cell r="T145">
            <v>0</v>
          </cell>
        </row>
        <row r="146">
          <cell r="T146">
            <v>205</v>
          </cell>
        </row>
        <row r="147">
          <cell r="T147">
            <v>790</v>
          </cell>
        </row>
        <row r="148">
          <cell r="T148">
            <v>336</v>
          </cell>
        </row>
        <row r="149">
          <cell r="T149">
            <v>453</v>
          </cell>
        </row>
        <row r="150">
          <cell r="T150">
            <v>2874</v>
          </cell>
        </row>
        <row r="151">
          <cell r="T151">
            <v>14</v>
          </cell>
        </row>
        <row r="152">
          <cell r="T152">
            <v>878</v>
          </cell>
        </row>
        <row r="153">
          <cell r="T153">
            <v>16</v>
          </cell>
        </row>
        <row r="154">
          <cell r="T154">
            <v>2869</v>
          </cell>
        </row>
        <row r="155">
          <cell r="T155">
            <v>5120</v>
          </cell>
        </row>
        <row r="156">
          <cell r="T156">
            <v>10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563</v>
          </cell>
        </row>
        <row r="160">
          <cell r="T160">
            <v>0</v>
          </cell>
        </row>
        <row r="161">
          <cell r="T161">
            <v>1426</v>
          </cell>
        </row>
        <row r="162">
          <cell r="T162">
            <v>0</v>
          </cell>
        </row>
        <row r="163">
          <cell r="T163">
            <v>540</v>
          </cell>
        </row>
        <row r="164">
          <cell r="T164">
            <v>1144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12261</v>
          </cell>
        </row>
        <row r="170">
          <cell r="T170">
            <v>6447</v>
          </cell>
        </row>
        <row r="171">
          <cell r="T171">
            <v>7764.9000000000115</v>
          </cell>
        </row>
        <row r="172">
          <cell r="T172">
            <v>1386.4799999995739</v>
          </cell>
        </row>
        <row r="173">
          <cell r="T173">
            <v>277597.28000000009</v>
          </cell>
        </row>
        <row r="174">
          <cell r="T174">
            <v>97825.64799999987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tabSelected="1" zoomScaleNormal="100" workbookViewId="0">
      <selection activeCell="F12" sqref="F12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2.28515625" style="1" customWidth="1"/>
    <col min="5" max="5" width="21.5703125" style="1" customWidth="1"/>
    <col min="6" max="6" width="23.7109375" style="20" customWidth="1"/>
    <col min="7" max="7" width="24.28515625" style="1" customWidth="1"/>
    <col min="8" max="8" width="23.85546875" style="1" customWidth="1"/>
    <col min="9" max="9" width="21.7109375" style="1" customWidth="1"/>
    <col min="10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2.28515625" style="1" customWidth="1"/>
    <col min="261" max="261" width="21.5703125" style="1" customWidth="1"/>
    <col min="262" max="262" width="23.7109375" style="1" customWidth="1"/>
    <col min="263" max="263" width="24.28515625" style="1" customWidth="1"/>
    <col min="264" max="264" width="23.85546875" style="1" customWidth="1"/>
    <col min="265" max="265" width="21.7109375" style="1" customWidth="1"/>
    <col min="266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2.28515625" style="1" customWidth="1"/>
    <col min="517" max="517" width="21.5703125" style="1" customWidth="1"/>
    <col min="518" max="518" width="23.7109375" style="1" customWidth="1"/>
    <col min="519" max="519" width="24.28515625" style="1" customWidth="1"/>
    <col min="520" max="520" width="23.85546875" style="1" customWidth="1"/>
    <col min="521" max="521" width="21.7109375" style="1" customWidth="1"/>
    <col min="522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2.28515625" style="1" customWidth="1"/>
    <col min="773" max="773" width="21.5703125" style="1" customWidth="1"/>
    <col min="774" max="774" width="23.7109375" style="1" customWidth="1"/>
    <col min="775" max="775" width="24.28515625" style="1" customWidth="1"/>
    <col min="776" max="776" width="23.85546875" style="1" customWidth="1"/>
    <col min="777" max="777" width="21.7109375" style="1" customWidth="1"/>
    <col min="778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2.28515625" style="1" customWidth="1"/>
    <col min="1029" max="1029" width="21.5703125" style="1" customWidth="1"/>
    <col min="1030" max="1030" width="23.7109375" style="1" customWidth="1"/>
    <col min="1031" max="1031" width="24.28515625" style="1" customWidth="1"/>
    <col min="1032" max="1032" width="23.85546875" style="1" customWidth="1"/>
    <col min="1033" max="1033" width="21.7109375" style="1" customWidth="1"/>
    <col min="1034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2.28515625" style="1" customWidth="1"/>
    <col min="1285" max="1285" width="21.5703125" style="1" customWidth="1"/>
    <col min="1286" max="1286" width="23.7109375" style="1" customWidth="1"/>
    <col min="1287" max="1287" width="24.28515625" style="1" customWidth="1"/>
    <col min="1288" max="1288" width="23.85546875" style="1" customWidth="1"/>
    <col min="1289" max="1289" width="21.7109375" style="1" customWidth="1"/>
    <col min="1290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2.28515625" style="1" customWidth="1"/>
    <col min="1541" max="1541" width="21.5703125" style="1" customWidth="1"/>
    <col min="1542" max="1542" width="23.7109375" style="1" customWidth="1"/>
    <col min="1543" max="1543" width="24.28515625" style="1" customWidth="1"/>
    <col min="1544" max="1544" width="23.85546875" style="1" customWidth="1"/>
    <col min="1545" max="1545" width="21.7109375" style="1" customWidth="1"/>
    <col min="1546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2.28515625" style="1" customWidth="1"/>
    <col min="1797" max="1797" width="21.5703125" style="1" customWidth="1"/>
    <col min="1798" max="1798" width="23.7109375" style="1" customWidth="1"/>
    <col min="1799" max="1799" width="24.28515625" style="1" customWidth="1"/>
    <col min="1800" max="1800" width="23.85546875" style="1" customWidth="1"/>
    <col min="1801" max="1801" width="21.7109375" style="1" customWidth="1"/>
    <col min="1802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2.28515625" style="1" customWidth="1"/>
    <col min="2053" max="2053" width="21.5703125" style="1" customWidth="1"/>
    <col min="2054" max="2054" width="23.7109375" style="1" customWidth="1"/>
    <col min="2055" max="2055" width="24.28515625" style="1" customWidth="1"/>
    <col min="2056" max="2056" width="23.85546875" style="1" customWidth="1"/>
    <col min="2057" max="2057" width="21.7109375" style="1" customWidth="1"/>
    <col min="2058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2.28515625" style="1" customWidth="1"/>
    <col min="2309" max="2309" width="21.5703125" style="1" customWidth="1"/>
    <col min="2310" max="2310" width="23.7109375" style="1" customWidth="1"/>
    <col min="2311" max="2311" width="24.28515625" style="1" customWidth="1"/>
    <col min="2312" max="2312" width="23.85546875" style="1" customWidth="1"/>
    <col min="2313" max="2313" width="21.7109375" style="1" customWidth="1"/>
    <col min="2314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2.28515625" style="1" customWidth="1"/>
    <col min="2565" max="2565" width="21.5703125" style="1" customWidth="1"/>
    <col min="2566" max="2566" width="23.7109375" style="1" customWidth="1"/>
    <col min="2567" max="2567" width="24.28515625" style="1" customWidth="1"/>
    <col min="2568" max="2568" width="23.85546875" style="1" customWidth="1"/>
    <col min="2569" max="2569" width="21.7109375" style="1" customWidth="1"/>
    <col min="2570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2.28515625" style="1" customWidth="1"/>
    <col min="2821" max="2821" width="21.5703125" style="1" customWidth="1"/>
    <col min="2822" max="2822" width="23.7109375" style="1" customWidth="1"/>
    <col min="2823" max="2823" width="24.28515625" style="1" customWidth="1"/>
    <col min="2824" max="2824" width="23.85546875" style="1" customWidth="1"/>
    <col min="2825" max="2825" width="21.7109375" style="1" customWidth="1"/>
    <col min="2826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2.28515625" style="1" customWidth="1"/>
    <col min="3077" max="3077" width="21.5703125" style="1" customWidth="1"/>
    <col min="3078" max="3078" width="23.7109375" style="1" customWidth="1"/>
    <col min="3079" max="3079" width="24.28515625" style="1" customWidth="1"/>
    <col min="3080" max="3080" width="23.85546875" style="1" customWidth="1"/>
    <col min="3081" max="3081" width="21.7109375" style="1" customWidth="1"/>
    <col min="3082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2.28515625" style="1" customWidth="1"/>
    <col min="3333" max="3333" width="21.5703125" style="1" customWidth="1"/>
    <col min="3334" max="3334" width="23.7109375" style="1" customWidth="1"/>
    <col min="3335" max="3335" width="24.28515625" style="1" customWidth="1"/>
    <col min="3336" max="3336" width="23.85546875" style="1" customWidth="1"/>
    <col min="3337" max="3337" width="21.7109375" style="1" customWidth="1"/>
    <col min="3338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2.28515625" style="1" customWidth="1"/>
    <col min="3589" max="3589" width="21.5703125" style="1" customWidth="1"/>
    <col min="3590" max="3590" width="23.7109375" style="1" customWidth="1"/>
    <col min="3591" max="3591" width="24.28515625" style="1" customWidth="1"/>
    <col min="3592" max="3592" width="23.85546875" style="1" customWidth="1"/>
    <col min="3593" max="3593" width="21.7109375" style="1" customWidth="1"/>
    <col min="3594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2.28515625" style="1" customWidth="1"/>
    <col min="3845" max="3845" width="21.5703125" style="1" customWidth="1"/>
    <col min="3846" max="3846" width="23.7109375" style="1" customWidth="1"/>
    <col min="3847" max="3847" width="24.28515625" style="1" customWidth="1"/>
    <col min="3848" max="3848" width="23.85546875" style="1" customWidth="1"/>
    <col min="3849" max="3849" width="21.7109375" style="1" customWidth="1"/>
    <col min="3850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2.28515625" style="1" customWidth="1"/>
    <col min="4101" max="4101" width="21.5703125" style="1" customWidth="1"/>
    <col min="4102" max="4102" width="23.7109375" style="1" customWidth="1"/>
    <col min="4103" max="4103" width="24.28515625" style="1" customWidth="1"/>
    <col min="4104" max="4104" width="23.85546875" style="1" customWidth="1"/>
    <col min="4105" max="4105" width="21.7109375" style="1" customWidth="1"/>
    <col min="4106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2.28515625" style="1" customWidth="1"/>
    <col min="4357" max="4357" width="21.5703125" style="1" customWidth="1"/>
    <col min="4358" max="4358" width="23.7109375" style="1" customWidth="1"/>
    <col min="4359" max="4359" width="24.28515625" style="1" customWidth="1"/>
    <col min="4360" max="4360" width="23.85546875" style="1" customWidth="1"/>
    <col min="4361" max="4361" width="21.7109375" style="1" customWidth="1"/>
    <col min="4362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2.28515625" style="1" customWidth="1"/>
    <col min="4613" max="4613" width="21.5703125" style="1" customWidth="1"/>
    <col min="4614" max="4614" width="23.7109375" style="1" customWidth="1"/>
    <col min="4615" max="4615" width="24.28515625" style="1" customWidth="1"/>
    <col min="4616" max="4616" width="23.85546875" style="1" customWidth="1"/>
    <col min="4617" max="4617" width="21.7109375" style="1" customWidth="1"/>
    <col min="4618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2.28515625" style="1" customWidth="1"/>
    <col min="4869" max="4869" width="21.5703125" style="1" customWidth="1"/>
    <col min="4870" max="4870" width="23.7109375" style="1" customWidth="1"/>
    <col min="4871" max="4871" width="24.28515625" style="1" customWidth="1"/>
    <col min="4872" max="4872" width="23.85546875" style="1" customWidth="1"/>
    <col min="4873" max="4873" width="21.7109375" style="1" customWidth="1"/>
    <col min="4874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2.28515625" style="1" customWidth="1"/>
    <col min="5125" max="5125" width="21.5703125" style="1" customWidth="1"/>
    <col min="5126" max="5126" width="23.7109375" style="1" customWidth="1"/>
    <col min="5127" max="5127" width="24.28515625" style="1" customWidth="1"/>
    <col min="5128" max="5128" width="23.85546875" style="1" customWidth="1"/>
    <col min="5129" max="5129" width="21.7109375" style="1" customWidth="1"/>
    <col min="5130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2.28515625" style="1" customWidth="1"/>
    <col min="5381" max="5381" width="21.5703125" style="1" customWidth="1"/>
    <col min="5382" max="5382" width="23.7109375" style="1" customWidth="1"/>
    <col min="5383" max="5383" width="24.28515625" style="1" customWidth="1"/>
    <col min="5384" max="5384" width="23.85546875" style="1" customWidth="1"/>
    <col min="5385" max="5385" width="21.7109375" style="1" customWidth="1"/>
    <col min="5386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2.28515625" style="1" customWidth="1"/>
    <col min="5637" max="5637" width="21.5703125" style="1" customWidth="1"/>
    <col min="5638" max="5638" width="23.7109375" style="1" customWidth="1"/>
    <col min="5639" max="5639" width="24.28515625" style="1" customWidth="1"/>
    <col min="5640" max="5640" width="23.85546875" style="1" customWidth="1"/>
    <col min="5641" max="5641" width="21.7109375" style="1" customWidth="1"/>
    <col min="5642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2.28515625" style="1" customWidth="1"/>
    <col min="5893" max="5893" width="21.5703125" style="1" customWidth="1"/>
    <col min="5894" max="5894" width="23.7109375" style="1" customWidth="1"/>
    <col min="5895" max="5895" width="24.28515625" style="1" customWidth="1"/>
    <col min="5896" max="5896" width="23.85546875" style="1" customWidth="1"/>
    <col min="5897" max="5897" width="21.7109375" style="1" customWidth="1"/>
    <col min="5898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2.28515625" style="1" customWidth="1"/>
    <col min="6149" max="6149" width="21.5703125" style="1" customWidth="1"/>
    <col min="6150" max="6150" width="23.7109375" style="1" customWidth="1"/>
    <col min="6151" max="6151" width="24.28515625" style="1" customWidth="1"/>
    <col min="6152" max="6152" width="23.85546875" style="1" customWidth="1"/>
    <col min="6153" max="6153" width="21.7109375" style="1" customWidth="1"/>
    <col min="6154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2.28515625" style="1" customWidth="1"/>
    <col min="6405" max="6405" width="21.5703125" style="1" customWidth="1"/>
    <col min="6406" max="6406" width="23.7109375" style="1" customWidth="1"/>
    <col min="6407" max="6407" width="24.28515625" style="1" customWidth="1"/>
    <col min="6408" max="6408" width="23.85546875" style="1" customWidth="1"/>
    <col min="6409" max="6409" width="21.7109375" style="1" customWidth="1"/>
    <col min="6410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2.28515625" style="1" customWidth="1"/>
    <col min="6661" max="6661" width="21.5703125" style="1" customWidth="1"/>
    <col min="6662" max="6662" width="23.7109375" style="1" customWidth="1"/>
    <col min="6663" max="6663" width="24.28515625" style="1" customWidth="1"/>
    <col min="6664" max="6664" width="23.85546875" style="1" customWidth="1"/>
    <col min="6665" max="6665" width="21.7109375" style="1" customWidth="1"/>
    <col min="6666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2.28515625" style="1" customWidth="1"/>
    <col min="6917" max="6917" width="21.5703125" style="1" customWidth="1"/>
    <col min="6918" max="6918" width="23.7109375" style="1" customWidth="1"/>
    <col min="6919" max="6919" width="24.28515625" style="1" customWidth="1"/>
    <col min="6920" max="6920" width="23.85546875" style="1" customWidth="1"/>
    <col min="6921" max="6921" width="21.7109375" style="1" customWidth="1"/>
    <col min="6922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2.28515625" style="1" customWidth="1"/>
    <col min="7173" max="7173" width="21.5703125" style="1" customWidth="1"/>
    <col min="7174" max="7174" width="23.7109375" style="1" customWidth="1"/>
    <col min="7175" max="7175" width="24.28515625" style="1" customWidth="1"/>
    <col min="7176" max="7176" width="23.85546875" style="1" customWidth="1"/>
    <col min="7177" max="7177" width="21.7109375" style="1" customWidth="1"/>
    <col min="7178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2.28515625" style="1" customWidth="1"/>
    <col min="7429" max="7429" width="21.5703125" style="1" customWidth="1"/>
    <col min="7430" max="7430" width="23.7109375" style="1" customWidth="1"/>
    <col min="7431" max="7431" width="24.28515625" style="1" customWidth="1"/>
    <col min="7432" max="7432" width="23.85546875" style="1" customWidth="1"/>
    <col min="7433" max="7433" width="21.7109375" style="1" customWidth="1"/>
    <col min="7434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2.28515625" style="1" customWidth="1"/>
    <col min="7685" max="7685" width="21.5703125" style="1" customWidth="1"/>
    <col min="7686" max="7686" width="23.7109375" style="1" customWidth="1"/>
    <col min="7687" max="7687" width="24.28515625" style="1" customWidth="1"/>
    <col min="7688" max="7688" width="23.85546875" style="1" customWidth="1"/>
    <col min="7689" max="7689" width="21.7109375" style="1" customWidth="1"/>
    <col min="7690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2.28515625" style="1" customWidth="1"/>
    <col min="7941" max="7941" width="21.5703125" style="1" customWidth="1"/>
    <col min="7942" max="7942" width="23.7109375" style="1" customWidth="1"/>
    <col min="7943" max="7943" width="24.28515625" style="1" customWidth="1"/>
    <col min="7944" max="7944" width="23.85546875" style="1" customWidth="1"/>
    <col min="7945" max="7945" width="21.7109375" style="1" customWidth="1"/>
    <col min="7946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2.28515625" style="1" customWidth="1"/>
    <col min="8197" max="8197" width="21.5703125" style="1" customWidth="1"/>
    <col min="8198" max="8198" width="23.7109375" style="1" customWidth="1"/>
    <col min="8199" max="8199" width="24.28515625" style="1" customWidth="1"/>
    <col min="8200" max="8200" width="23.85546875" style="1" customWidth="1"/>
    <col min="8201" max="8201" width="21.7109375" style="1" customWidth="1"/>
    <col min="8202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2.28515625" style="1" customWidth="1"/>
    <col min="8453" max="8453" width="21.5703125" style="1" customWidth="1"/>
    <col min="8454" max="8454" width="23.7109375" style="1" customWidth="1"/>
    <col min="8455" max="8455" width="24.28515625" style="1" customWidth="1"/>
    <col min="8456" max="8456" width="23.85546875" style="1" customWidth="1"/>
    <col min="8457" max="8457" width="21.7109375" style="1" customWidth="1"/>
    <col min="8458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2.28515625" style="1" customWidth="1"/>
    <col min="8709" max="8709" width="21.5703125" style="1" customWidth="1"/>
    <col min="8710" max="8710" width="23.7109375" style="1" customWidth="1"/>
    <col min="8711" max="8711" width="24.28515625" style="1" customWidth="1"/>
    <col min="8712" max="8712" width="23.85546875" style="1" customWidth="1"/>
    <col min="8713" max="8713" width="21.7109375" style="1" customWidth="1"/>
    <col min="8714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2.28515625" style="1" customWidth="1"/>
    <col min="8965" max="8965" width="21.5703125" style="1" customWidth="1"/>
    <col min="8966" max="8966" width="23.7109375" style="1" customWidth="1"/>
    <col min="8967" max="8967" width="24.28515625" style="1" customWidth="1"/>
    <col min="8968" max="8968" width="23.85546875" style="1" customWidth="1"/>
    <col min="8969" max="8969" width="21.7109375" style="1" customWidth="1"/>
    <col min="8970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2.28515625" style="1" customWidth="1"/>
    <col min="9221" max="9221" width="21.5703125" style="1" customWidth="1"/>
    <col min="9222" max="9222" width="23.7109375" style="1" customWidth="1"/>
    <col min="9223" max="9223" width="24.28515625" style="1" customWidth="1"/>
    <col min="9224" max="9224" width="23.85546875" style="1" customWidth="1"/>
    <col min="9225" max="9225" width="21.7109375" style="1" customWidth="1"/>
    <col min="9226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2.28515625" style="1" customWidth="1"/>
    <col min="9477" max="9477" width="21.5703125" style="1" customWidth="1"/>
    <col min="9478" max="9478" width="23.7109375" style="1" customWidth="1"/>
    <col min="9479" max="9479" width="24.28515625" style="1" customWidth="1"/>
    <col min="9480" max="9480" width="23.85546875" style="1" customWidth="1"/>
    <col min="9481" max="9481" width="21.7109375" style="1" customWidth="1"/>
    <col min="9482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2.28515625" style="1" customWidth="1"/>
    <col min="9733" max="9733" width="21.5703125" style="1" customWidth="1"/>
    <col min="9734" max="9734" width="23.7109375" style="1" customWidth="1"/>
    <col min="9735" max="9735" width="24.28515625" style="1" customWidth="1"/>
    <col min="9736" max="9736" width="23.85546875" style="1" customWidth="1"/>
    <col min="9737" max="9737" width="21.7109375" style="1" customWidth="1"/>
    <col min="9738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2.28515625" style="1" customWidth="1"/>
    <col min="9989" max="9989" width="21.5703125" style="1" customWidth="1"/>
    <col min="9990" max="9990" width="23.7109375" style="1" customWidth="1"/>
    <col min="9991" max="9991" width="24.28515625" style="1" customWidth="1"/>
    <col min="9992" max="9992" width="23.85546875" style="1" customWidth="1"/>
    <col min="9993" max="9993" width="21.7109375" style="1" customWidth="1"/>
    <col min="9994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2.28515625" style="1" customWidth="1"/>
    <col min="10245" max="10245" width="21.5703125" style="1" customWidth="1"/>
    <col min="10246" max="10246" width="23.7109375" style="1" customWidth="1"/>
    <col min="10247" max="10247" width="24.28515625" style="1" customWidth="1"/>
    <col min="10248" max="10248" width="23.85546875" style="1" customWidth="1"/>
    <col min="10249" max="10249" width="21.7109375" style="1" customWidth="1"/>
    <col min="10250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2.28515625" style="1" customWidth="1"/>
    <col min="10501" max="10501" width="21.5703125" style="1" customWidth="1"/>
    <col min="10502" max="10502" width="23.7109375" style="1" customWidth="1"/>
    <col min="10503" max="10503" width="24.28515625" style="1" customWidth="1"/>
    <col min="10504" max="10504" width="23.85546875" style="1" customWidth="1"/>
    <col min="10505" max="10505" width="21.7109375" style="1" customWidth="1"/>
    <col min="10506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2.28515625" style="1" customWidth="1"/>
    <col min="10757" max="10757" width="21.5703125" style="1" customWidth="1"/>
    <col min="10758" max="10758" width="23.7109375" style="1" customWidth="1"/>
    <col min="10759" max="10759" width="24.28515625" style="1" customWidth="1"/>
    <col min="10760" max="10760" width="23.85546875" style="1" customWidth="1"/>
    <col min="10761" max="10761" width="21.7109375" style="1" customWidth="1"/>
    <col min="10762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2.28515625" style="1" customWidth="1"/>
    <col min="11013" max="11013" width="21.5703125" style="1" customWidth="1"/>
    <col min="11014" max="11014" width="23.7109375" style="1" customWidth="1"/>
    <col min="11015" max="11015" width="24.28515625" style="1" customWidth="1"/>
    <col min="11016" max="11016" width="23.85546875" style="1" customWidth="1"/>
    <col min="11017" max="11017" width="21.7109375" style="1" customWidth="1"/>
    <col min="11018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2.28515625" style="1" customWidth="1"/>
    <col min="11269" max="11269" width="21.5703125" style="1" customWidth="1"/>
    <col min="11270" max="11270" width="23.7109375" style="1" customWidth="1"/>
    <col min="11271" max="11271" width="24.28515625" style="1" customWidth="1"/>
    <col min="11272" max="11272" width="23.85546875" style="1" customWidth="1"/>
    <col min="11273" max="11273" width="21.7109375" style="1" customWidth="1"/>
    <col min="11274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2.28515625" style="1" customWidth="1"/>
    <col min="11525" max="11525" width="21.5703125" style="1" customWidth="1"/>
    <col min="11526" max="11526" width="23.7109375" style="1" customWidth="1"/>
    <col min="11527" max="11527" width="24.28515625" style="1" customWidth="1"/>
    <col min="11528" max="11528" width="23.85546875" style="1" customWidth="1"/>
    <col min="11529" max="11529" width="21.7109375" style="1" customWidth="1"/>
    <col min="11530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2.28515625" style="1" customWidth="1"/>
    <col min="11781" max="11781" width="21.5703125" style="1" customWidth="1"/>
    <col min="11782" max="11782" width="23.7109375" style="1" customWidth="1"/>
    <col min="11783" max="11783" width="24.28515625" style="1" customWidth="1"/>
    <col min="11784" max="11784" width="23.85546875" style="1" customWidth="1"/>
    <col min="11785" max="11785" width="21.7109375" style="1" customWidth="1"/>
    <col min="11786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2.28515625" style="1" customWidth="1"/>
    <col min="12037" max="12037" width="21.5703125" style="1" customWidth="1"/>
    <col min="12038" max="12038" width="23.7109375" style="1" customWidth="1"/>
    <col min="12039" max="12039" width="24.28515625" style="1" customWidth="1"/>
    <col min="12040" max="12040" width="23.85546875" style="1" customWidth="1"/>
    <col min="12041" max="12041" width="21.7109375" style="1" customWidth="1"/>
    <col min="12042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2.28515625" style="1" customWidth="1"/>
    <col min="12293" max="12293" width="21.5703125" style="1" customWidth="1"/>
    <col min="12294" max="12294" width="23.7109375" style="1" customWidth="1"/>
    <col min="12295" max="12295" width="24.28515625" style="1" customWidth="1"/>
    <col min="12296" max="12296" width="23.85546875" style="1" customWidth="1"/>
    <col min="12297" max="12297" width="21.7109375" style="1" customWidth="1"/>
    <col min="12298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2.28515625" style="1" customWidth="1"/>
    <col min="12549" max="12549" width="21.5703125" style="1" customWidth="1"/>
    <col min="12550" max="12550" width="23.7109375" style="1" customWidth="1"/>
    <col min="12551" max="12551" width="24.28515625" style="1" customWidth="1"/>
    <col min="12552" max="12552" width="23.85546875" style="1" customWidth="1"/>
    <col min="12553" max="12553" width="21.7109375" style="1" customWidth="1"/>
    <col min="12554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2.28515625" style="1" customWidth="1"/>
    <col min="12805" max="12805" width="21.5703125" style="1" customWidth="1"/>
    <col min="12806" max="12806" width="23.7109375" style="1" customWidth="1"/>
    <col min="12807" max="12807" width="24.28515625" style="1" customWidth="1"/>
    <col min="12808" max="12808" width="23.85546875" style="1" customWidth="1"/>
    <col min="12809" max="12809" width="21.7109375" style="1" customWidth="1"/>
    <col min="12810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2.28515625" style="1" customWidth="1"/>
    <col min="13061" max="13061" width="21.5703125" style="1" customWidth="1"/>
    <col min="13062" max="13062" width="23.7109375" style="1" customWidth="1"/>
    <col min="13063" max="13063" width="24.28515625" style="1" customWidth="1"/>
    <col min="13064" max="13064" width="23.85546875" style="1" customWidth="1"/>
    <col min="13065" max="13065" width="21.7109375" style="1" customWidth="1"/>
    <col min="13066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2.28515625" style="1" customWidth="1"/>
    <col min="13317" max="13317" width="21.5703125" style="1" customWidth="1"/>
    <col min="13318" max="13318" width="23.7109375" style="1" customWidth="1"/>
    <col min="13319" max="13319" width="24.28515625" style="1" customWidth="1"/>
    <col min="13320" max="13320" width="23.85546875" style="1" customWidth="1"/>
    <col min="13321" max="13321" width="21.7109375" style="1" customWidth="1"/>
    <col min="13322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2.28515625" style="1" customWidth="1"/>
    <col min="13573" max="13573" width="21.5703125" style="1" customWidth="1"/>
    <col min="13574" max="13574" width="23.7109375" style="1" customWidth="1"/>
    <col min="13575" max="13575" width="24.28515625" style="1" customWidth="1"/>
    <col min="13576" max="13576" width="23.85546875" style="1" customWidth="1"/>
    <col min="13577" max="13577" width="21.7109375" style="1" customWidth="1"/>
    <col min="13578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2.28515625" style="1" customWidth="1"/>
    <col min="13829" max="13829" width="21.5703125" style="1" customWidth="1"/>
    <col min="13830" max="13830" width="23.7109375" style="1" customWidth="1"/>
    <col min="13831" max="13831" width="24.28515625" style="1" customWidth="1"/>
    <col min="13832" max="13832" width="23.85546875" style="1" customWidth="1"/>
    <col min="13833" max="13833" width="21.7109375" style="1" customWidth="1"/>
    <col min="13834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2.28515625" style="1" customWidth="1"/>
    <col min="14085" max="14085" width="21.5703125" style="1" customWidth="1"/>
    <col min="14086" max="14086" width="23.7109375" style="1" customWidth="1"/>
    <col min="14087" max="14087" width="24.28515625" style="1" customWidth="1"/>
    <col min="14088" max="14088" width="23.85546875" style="1" customWidth="1"/>
    <col min="14089" max="14089" width="21.7109375" style="1" customWidth="1"/>
    <col min="14090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2.28515625" style="1" customWidth="1"/>
    <col min="14341" max="14341" width="21.5703125" style="1" customWidth="1"/>
    <col min="14342" max="14342" width="23.7109375" style="1" customWidth="1"/>
    <col min="14343" max="14343" width="24.28515625" style="1" customWidth="1"/>
    <col min="14344" max="14344" width="23.85546875" style="1" customWidth="1"/>
    <col min="14345" max="14345" width="21.7109375" style="1" customWidth="1"/>
    <col min="14346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2.28515625" style="1" customWidth="1"/>
    <col min="14597" max="14597" width="21.5703125" style="1" customWidth="1"/>
    <col min="14598" max="14598" width="23.7109375" style="1" customWidth="1"/>
    <col min="14599" max="14599" width="24.28515625" style="1" customWidth="1"/>
    <col min="14600" max="14600" width="23.85546875" style="1" customWidth="1"/>
    <col min="14601" max="14601" width="21.7109375" style="1" customWidth="1"/>
    <col min="14602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2.28515625" style="1" customWidth="1"/>
    <col min="14853" max="14853" width="21.5703125" style="1" customWidth="1"/>
    <col min="14854" max="14854" width="23.7109375" style="1" customWidth="1"/>
    <col min="14855" max="14855" width="24.28515625" style="1" customWidth="1"/>
    <col min="14856" max="14856" width="23.85546875" style="1" customWidth="1"/>
    <col min="14857" max="14857" width="21.7109375" style="1" customWidth="1"/>
    <col min="14858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2.28515625" style="1" customWidth="1"/>
    <col min="15109" max="15109" width="21.5703125" style="1" customWidth="1"/>
    <col min="15110" max="15110" width="23.7109375" style="1" customWidth="1"/>
    <col min="15111" max="15111" width="24.28515625" style="1" customWidth="1"/>
    <col min="15112" max="15112" width="23.85546875" style="1" customWidth="1"/>
    <col min="15113" max="15113" width="21.7109375" style="1" customWidth="1"/>
    <col min="15114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2.28515625" style="1" customWidth="1"/>
    <col min="15365" max="15365" width="21.5703125" style="1" customWidth="1"/>
    <col min="15366" max="15366" width="23.7109375" style="1" customWidth="1"/>
    <col min="15367" max="15367" width="24.28515625" style="1" customWidth="1"/>
    <col min="15368" max="15368" width="23.85546875" style="1" customWidth="1"/>
    <col min="15369" max="15369" width="21.7109375" style="1" customWidth="1"/>
    <col min="15370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2.28515625" style="1" customWidth="1"/>
    <col min="15621" max="15621" width="21.5703125" style="1" customWidth="1"/>
    <col min="15622" max="15622" width="23.7109375" style="1" customWidth="1"/>
    <col min="15623" max="15623" width="24.28515625" style="1" customWidth="1"/>
    <col min="15624" max="15624" width="23.85546875" style="1" customWidth="1"/>
    <col min="15625" max="15625" width="21.7109375" style="1" customWidth="1"/>
    <col min="15626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2.28515625" style="1" customWidth="1"/>
    <col min="15877" max="15877" width="21.5703125" style="1" customWidth="1"/>
    <col min="15878" max="15878" width="23.7109375" style="1" customWidth="1"/>
    <col min="15879" max="15879" width="24.28515625" style="1" customWidth="1"/>
    <col min="15880" max="15880" width="23.85546875" style="1" customWidth="1"/>
    <col min="15881" max="15881" width="21.7109375" style="1" customWidth="1"/>
    <col min="15882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2.28515625" style="1" customWidth="1"/>
    <col min="16133" max="16133" width="21.5703125" style="1" customWidth="1"/>
    <col min="16134" max="16134" width="23.7109375" style="1" customWidth="1"/>
    <col min="16135" max="16135" width="24.28515625" style="1" customWidth="1"/>
    <col min="16136" max="16136" width="23.85546875" style="1" customWidth="1"/>
    <col min="16137" max="16137" width="21.7109375" style="1" customWidth="1"/>
    <col min="16138" max="16384" width="9.140625" style="1"/>
  </cols>
  <sheetData>
    <row r="1" spans="2:12" ht="12.75" customHeight="1">
      <c r="B1" s="21" t="s">
        <v>0</v>
      </c>
      <c r="C1" s="22"/>
      <c r="D1" s="22"/>
      <c r="E1" s="22"/>
      <c r="F1" s="22"/>
      <c r="G1" s="22"/>
      <c r="H1" s="22"/>
      <c r="I1" s="23"/>
    </row>
    <row r="2" spans="2:12" ht="44.25" customHeight="1" thickBot="1">
      <c r="B2" s="24"/>
      <c r="C2" s="25"/>
      <c r="D2" s="25"/>
      <c r="E2" s="25"/>
      <c r="F2" s="25"/>
      <c r="G2" s="25"/>
      <c r="H2" s="25"/>
      <c r="I2" s="26"/>
    </row>
    <row r="3" spans="2:12" ht="44.25" customHeight="1" thickBot="1">
      <c r="B3" s="27" t="s">
        <v>1</v>
      </c>
      <c r="C3" s="28"/>
      <c r="D3" s="28"/>
      <c r="E3" s="28"/>
      <c r="F3" s="28"/>
      <c r="G3" s="28"/>
      <c r="H3" s="28"/>
      <c r="I3" s="29"/>
    </row>
    <row r="4" spans="2:12" ht="63.75" thickBot="1">
      <c r="B4" s="30" t="s">
        <v>2</v>
      </c>
      <c r="C4" s="30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</row>
    <row r="5" spans="2:12" ht="79.5" thickBot="1">
      <c r="B5" s="31"/>
      <c r="C5" s="31"/>
      <c r="D5" s="3" t="s">
        <v>10</v>
      </c>
      <c r="E5" s="3" t="s">
        <v>11</v>
      </c>
      <c r="F5" s="3" t="s">
        <v>11</v>
      </c>
      <c r="G5" s="3" t="s">
        <v>11</v>
      </c>
      <c r="H5" s="3" t="s">
        <v>10</v>
      </c>
      <c r="I5" s="5" t="s">
        <v>10</v>
      </c>
      <c r="J5" s="6"/>
    </row>
    <row r="6" spans="2:12" ht="18.75">
      <c r="B6" s="7" t="s">
        <v>12</v>
      </c>
      <c r="C6" s="8">
        <f>D6+E6+F6+G6+H6+I6</f>
        <v>7050788.3079999965</v>
      </c>
      <c r="D6" s="9">
        <f t="shared" ref="D6:I6" si="0">D7+D8+D9+D10</f>
        <v>183631</v>
      </c>
      <c r="E6" s="9">
        <f t="shared" si="0"/>
        <v>192735</v>
      </c>
      <c r="F6" s="9">
        <f t="shared" si="0"/>
        <v>2748553</v>
      </c>
      <c r="G6" s="9">
        <f t="shared" si="0"/>
        <v>321025</v>
      </c>
      <c r="H6" s="9">
        <f t="shared" si="0"/>
        <v>3220269.9999999972</v>
      </c>
      <c r="I6" s="10">
        <f t="shared" si="0"/>
        <v>384574.30799999955</v>
      </c>
      <c r="K6" s="6"/>
      <c r="L6" s="6"/>
    </row>
    <row r="7" spans="2:12" ht="15.75">
      <c r="B7" s="11" t="s">
        <v>13</v>
      </c>
      <c r="C7" s="12">
        <f>D7+E7+F7+G7+H7+I7</f>
        <v>326177</v>
      </c>
      <c r="D7" s="13">
        <f>'[1]АПУ С КЭ'!T38+'[1]АПУ С КЭ'!T39+'[1]АПУ С КЭ'!T40+'[1]АПУ С КЭ'!T41</f>
        <v>38630</v>
      </c>
      <c r="E7" s="13"/>
      <c r="F7" s="13">
        <f>'[1]АПУ С КЭ'!T66</f>
        <v>168545</v>
      </c>
      <c r="G7" s="13">
        <f>'[1]АПУ С КЭ'!T105</f>
        <v>119002</v>
      </c>
      <c r="H7" s="13"/>
      <c r="I7" s="14"/>
    </row>
    <row r="8" spans="2:12" ht="15.75">
      <c r="B8" s="11" t="s">
        <v>14</v>
      </c>
      <c r="C8" s="12">
        <f>D8+E8+F8+G8+H8+I8</f>
        <v>5107582.8999999976</v>
      </c>
      <c r="D8" s="13"/>
      <c r="E8" s="13">
        <f>'[1]АПУ С КЭ'!T97</f>
        <v>192735</v>
      </c>
      <c r="F8" s="13">
        <f>'[1]АПУ С КЭ'!T61+'[1]АПУ С КЭ'!T99+'[1]АПУ С КЭ'!T101</f>
        <v>1532884</v>
      </c>
      <c r="G8" s="13">
        <v>202023</v>
      </c>
      <c r="H8" s="13">
        <f>'[1]АПУ С КЭ'!T84+'[1]АПУ С КЭ'!T86+'[1]АПУ С КЭ'!T94</f>
        <v>3172175.9999999972</v>
      </c>
      <c r="I8" s="15">
        <f>'[1]АПУ С КЭ'!T171</f>
        <v>7764.9000000000115</v>
      </c>
    </row>
    <row r="9" spans="2:12" ht="15.75">
      <c r="B9" s="11" t="s">
        <v>15</v>
      </c>
      <c r="C9" s="12">
        <f>D9+E9+F9+G9+H9+I9</f>
        <v>1547301.4079999996</v>
      </c>
      <c r="D9" s="13">
        <f>'[1]АПУ С КЭ'!T13+'[1]АПУ С КЭ'!T14+'[1]АПУ С КЭ'!T15+'[1]АПУ С КЭ'!T16+'[1]АПУ С КЭ'!T17+'[1]АПУ С КЭ'!T18+'[1]АПУ С КЭ'!T19+'[1]АПУ С КЭ'!T20+'[1]АПУ С КЭ'!T21+'[1]АПУ С КЭ'!T22+'[1]АПУ С КЭ'!T23+'[1]АПУ С КЭ'!T24+'[1]АПУ С КЭ'!T25+'[1]АПУ С КЭ'!T26+'[1]АПУ С КЭ'!T27+'[1]АПУ С КЭ'!T28+'[1]АПУ С КЭ'!T29+'[1]АПУ С КЭ'!T30+'[1]АПУ С КЭ'!T31+'[1]АПУ С КЭ'!T32+'[1]АПУ С КЭ'!T33+'[1]АПУ С КЭ'!T34+'[1]АПУ С КЭ'!T35+'[1]АПУ С КЭ'!T36+'[1]АПУ С КЭ'!T37+'[1]АПУ С КЭ'!T42+'[1]АПУ С КЭ'!T43+'[1]АПУ С КЭ'!T44+'[1]АПУ С КЭ'!T45+'[1]АПУ С КЭ'!T46+'[1]АПУ С КЭ'!T47+'[1]АПУ С КЭ'!T48+'[1]АПУ С КЭ'!T49+'[1]АПУ С КЭ'!T50</f>
        <v>145001</v>
      </c>
      <c r="E9" s="13"/>
      <c r="F9" s="13">
        <f>'[1]АПУ С КЭ'!T56+'[1]АПУ С КЭ'!T58+'[1]АПУ С КЭ'!T60+'[1]АПУ С КЭ'!T62+'[1]АПУ С КЭ'!T63+'[1]АПУ С КЭ'!T68+'[1]АПУ С КЭ'!T69+'[1]АПУ С КЭ'!T70+'[1]АПУ С КЭ'!T71+'[1]АПУ С КЭ'!T72+'[1]АПУ С КЭ'!T74+'[1]АПУ С КЭ'!T77+'[1]АПУ С КЭ'!T80+'[1]АПУ С КЭ'!T82+'[1]АПУ С КЭ'!T83+'[1]АПУ С КЭ'!T117+'[1]АПУ С КЭ'!T118+'[1]АПУ С КЭ'!T119+'[1]АПУ С КЭ'!T122+'[1]АПУ С КЭ'!T144+'[1]АПУ С КЭ'!T146+'[1]АПУ С КЭ'!T151+'[1]АПУ С КЭ'!T155+'[1]АПУ С КЭ'!T78</f>
        <v>981842</v>
      </c>
      <c r="G9" s="13"/>
      <c r="H9" s="13">
        <f>'[1]АПУ С КЭ'!T87+'[1]АПУ С КЭ'!T95+'[1]АПУ С КЭ'!T96</f>
        <v>43649</v>
      </c>
      <c r="I9" s="15">
        <f>'[1]АПУ С КЭ'!T172+'[1]АПУ С КЭ'!T174+'[1]АПУ С КЭ'!T173</f>
        <v>376809.40799999953</v>
      </c>
    </row>
    <row r="10" spans="2:12" ht="16.5" thickBot="1">
      <c r="B10" s="16" t="s">
        <v>16</v>
      </c>
      <c r="C10" s="17">
        <f>D10+E10+F10+G10+H10+I10</f>
        <v>69727</v>
      </c>
      <c r="D10" s="18"/>
      <c r="E10" s="18"/>
      <c r="F10" s="18">
        <f>'[1]АПУ С КЭ'!T51+'[1]АПУ С КЭ'!T52+'[1]АПУ С КЭ'!T53+'[1]АПУ С КЭ'!T54+'[1]АПУ С КЭ'!T55+'[1]АПУ С КЭ'!T57+'[1]АПУ С КЭ'!T59+'[1]АПУ С КЭ'!T64+'[1]АПУ С КЭ'!T65+'[1]АПУ С КЭ'!T73+'[1]АПУ С КЭ'!T76+'[1]АПУ С КЭ'!T79+'[1]АПУ С КЭ'!T81+'[1]АПУ С КЭ'!T106+'[1]АПУ С КЭ'!T107+'[1]АПУ С КЭ'!T108+'[1]АПУ С КЭ'!T109+'[1]АПУ С КЭ'!T110+'[1]АПУ С КЭ'!T111+'[1]АПУ С КЭ'!T112+'[1]АПУ С КЭ'!T113+'[1]АПУ С КЭ'!T114+'[1]АПУ С КЭ'!T115+'[1]АПУ С КЭ'!T116+'[1]АПУ С КЭ'!T120+'[1]АПУ С КЭ'!T121+'[1]АПУ С КЭ'!T123+'[1]АПУ С КЭ'!T124+'[1]АПУ С КЭ'!T125+'[1]АПУ С КЭ'!T126+'[1]АПУ С КЭ'!T127+'[1]АПУ С КЭ'!T128+'[1]АПУ С КЭ'!T129+'[1]АПУ С КЭ'!T130+'[1]АПУ С КЭ'!T131+'[1]АПУ С КЭ'!T132+'[1]АПУ С КЭ'!T133+'[1]АПУ С КЭ'!T134+'[1]АПУ С КЭ'!T135+'[1]АПУ С КЭ'!T136+'[1]АПУ С КЭ'!T137+'[1]АПУ С КЭ'!T138+'[1]АПУ С КЭ'!T139+'[1]АПУ С КЭ'!T140+'[1]АПУ С КЭ'!T141+'[1]АПУ С КЭ'!T142+'[1]АПУ С КЭ'!T143+'[1]АПУ С КЭ'!T145+'[1]АПУ С КЭ'!T147+'[1]АПУ С КЭ'!T148+'[1]АПУ С КЭ'!T149+'[1]АПУ С КЭ'!T150+'[1]АПУ С КЭ'!T152+'[1]АПУ С КЭ'!T153+'[1]АПУ С КЭ'!T154+'[1]АПУ С КЭ'!T156+'[1]АПУ С КЭ'!T157+'[1]АПУ С КЭ'!T158+'[1]АПУ С КЭ'!T159+'[1]АПУ С КЭ'!T160+'[1]АПУ С КЭ'!T161+'[1]АПУ С КЭ'!T162+'[1]АПУ С КЭ'!T163+'[1]АПУ С КЭ'!T164+'[1]АПУ С КЭ'!T165+'[1]АПУ С КЭ'!T166+'[1]АПУ С КЭ'!T167+'[1]АПУ С КЭ'!T168+'[1]АПУ С КЭ'!T169+'[1]АПУ С КЭ'!T170</f>
        <v>65282</v>
      </c>
      <c r="G10" s="18"/>
      <c r="H10" s="18">
        <f>'[1]АПУ С КЭ'!T88+'[1]АПУ С КЭ'!T89+'[1]АПУ С КЭ'!T90+'[1]АПУ С КЭ'!T91+'[1]АПУ С КЭ'!T92+'[1]АПУ С КЭ'!T93</f>
        <v>4445</v>
      </c>
      <c r="I10" s="19"/>
    </row>
    <row r="12" spans="2:12">
      <c r="F12" s="1"/>
    </row>
    <row r="13" spans="2:12">
      <c r="F13" s="1"/>
    </row>
    <row r="14" spans="2:12">
      <c r="F14" s="1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</sheetData>
  <mergeCells count="4">
    <mergeCell ref="B1:I2"/>
    <mergeCell ref="B3:I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(4)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2016-07-01T07:41:59Z</dcterms:modified>
</cp:coreProperties>
</file>