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21720" windowHeight="12705" activeTab="0"/>
  </bookViews>
  <sheets>
    <sheet name="Лист1 (3)" sheetId="1" r:id="rId1"/>
  </sheets>
  <externalReferences>
    <externalReference r:id="rId4"/>
    <externalReference r:id="rId5"/>
    <externalReference r:id="rId6"/>
  </externalReference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<sst xmlns="http://schemas.openxmlformats.org/spreadsheetml/2006/main" count="19" uniqueCount="16">
  <si>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</si>
  <si>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</si>
  <si>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</si>
  <si>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</si>
  <si>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</si>
  <si>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</si>
  <si>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</si>
  <si>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</si>
  <si>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</si>
  <si>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</si>
  <si>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</si>
  <si>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</si>
  <si>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Полезный отпуск ООО "Кубаньэнерго"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</si>
  <si>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2015 год</t>
  </si>
  <si>
    <t>апрель 2015</t>
  </si>
  <si>
    <t>Полезный отпуск     ООО "Кубаньэлектросеть"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</si>
</sst>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8"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4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168" fontId="0" fillId="0" borderId="1">
      <alignment/>
      <protection locked="0"/>
    </xf>
    <xf numFmtId="0" fontId="38" fillId="44" borderId="2" applyNumberFormat="0" applyAlignment="0" applyProtection="0"/>
    <xf numFmtId="0" fontId="8" fillId="13" borderId="3" applyNumberFormat="0" applyAlignment="0" applyProtection="0"/>
    <xf numFmtId="0" fontId="39" fillId="45" borderId="4" applyNumberFormat="0" applyAlignment="0" applyProtection="0"/>
    <xf numFmtId="0" fontId="9" fillId="46" borderId="5" applyNumberFormat="0" applyAlignment="0" applyProtection="0"/>
    <xf numFmtId="0" fontId="40" fillId="45" borderId="2" applyNumberFormat="0" applyAlignment="0" applyProtection="0"/>
    <xf numFmtId="0" fontId="10" fillId="46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1" fillId="0" borderId="6" applyNumberFormat="0" applyFill="0" applyAlignment="0" applyProtection="0"/>
    <xf numFmtId="0" fontId="12" fillId="0" borderId="7" applyNumberFormat="0" applyFill="0" applyAlignment="0" applyProtection="0"/>
    <xf numFmtId="0" fontId="42" fillId="0" borderId="8" applyNumberFormat="0" applyFill="0" applyAlignment="0" applyProtection="0"/>
    <xf numFmtId="0" fontId="13" fillId="0" borderId="9" applyNumberFormat="0" applyFill="0" applyAlignment="0" applyProtection="0"/>
    <xf numFmtId="0" fontId="43" fillId="0" borderId="10" applyNumberFormat="0" applyFill="0" applyAlignment="0" applyProtection="0"/>
    <xf numFmtId="0" fontId="14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8" fontId="16" fillId="11" borderId="1">
      <alignment/>
      <protection/>
    </xf>
    <xf numFmtId="4" fontId="17" fillId="47" borderId="13" applyBorder="0">
      <alignment horizontal="right"/>
      <protection/>
    </xf>
    <xf numFmtId="0" fontId="44" fillId="0" borderId="14" applyNumberFormat="0" applyFill="0" applyAlignment="0" applyProtection="0"/>
    <xf numFmtId="0" fontId="18" fillId="0" borderId="15" applyNumberFormat="0" applyFill="0" applyAlignment="0" applyProtection="0"/>
    <xf numFmtId="0" fontId="45" fillId="48" borderId="16" applyNumberFormat="0" applyAlignment="0" applyProtection="0"/>
    <xf numFmtId="0" fontId="19" fillId="49" borderId="17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20" fillId="7" borderId="0" applyFill="0">
      <alignment wrapText="1"/>
      <protection/>
    </xf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4" fillId="4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51" borderId="0" applyNumberFormat="0" applyBorder="0" applyAlignment="0" applyProtection="0"/>
    <xf numFmtId="0" fontId="2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52" borderId="18" applyNumberFormat="0" applyFont="0" applyAlignment="0" applyProtection="0"/>
    <xf numFmtId="0" fontId="0" fillId="53" borderId="1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20" applyNumberFormat="0" applyFill="0" applyAlignment="0" applyProtection="0"/>
    <xf numFmtId="0" fontId="27" fillId="0" borderId="21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0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" fontId="17" fillId="7" borderId="0" applyFont="0" applyBorder="0">
      <alignment horizontal="right"/>
      <protection/>
    </xf>
    <xf numFmtId="4" fontId="17" fillId="7" borderId="22" applyBorder="0">
      <alignment horizontal="right"/>
      <protection/>
    </xf>
    <xf numFmtId="4" fontId="17" fillId="13" borderId="23" applyBorder="0">
      <alignment horizontal="right"/>
      <protection/>
    </xf>
    <xf numFmtId="0" fontId="52" fillId="54" borderId="0" applyNumberFormat="0" applyBorder="0" applyAlignment="0" applyProtection="0"/>
    <xf numFmtId="0" fontId="30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53" fillId="0" borderId="0" xfId="107" applyFont="1">
      <alignment/>
      <protection/>
    </xf>
    <xf numFmtId="0" fontId="54" fillId="0" borderId="24" xfId="116" applyFont="1" applyFill="1" applyBorder="1" applyAlignment="1">
      <alignment horizontal="center" vertical="center" wrapText="1"/>
      <protection/>
    </xf>
    <xf numFmtId="3" fontId="53" fillId="0" borderId="0" xfId="107" applyNumberFormat="1" applyFont="1">
      <alignment/>
      <protection/>
    </xf>
    <xf numFmtId="0" fontId="53" fillId="0" borderId="0" xfId="107" applyFont="1" applyFill="1">
      <alignment/>
      <protection/>
    </xf>
    <xf numFmtId="0" fontId="54" fillId="55" borderId="25" xfId="107" applyFont="1" applyFill="1" applyBorder="1" applyAlignment="1">
      <alignment horizontal="center" vertical="center" wrapText="1"/>
      <protection/>
    </xf>
    <xf numFmtId="0" fontId="54" fillId="55" borderId="26" xfId="107" applyFont="1" applyFill="1" applyBorder="1" applyAlignment="1">
      <alignment horizontal="center" vertical="center" wrapText="1"/>
      <protection/>
    </xf>
    <xf numFmtId="0" fontId="54" fillId="55" borderId="27" xfId="107" applyFont="1" applyFill="1" applyBorder="1" applyAlignment="1">
      <alignment horizontal="center" vertical="center" wrapText="1"/>
      <protection/>
    </xf>
    <xf numFmtId="0" fontId="54" fillId="55" borderId="28" xfId="107" applyFont="1" applyFill="1" applyBorder="1" applyAlignment="1">
      <alignment horizontal="center" vertical="center" wrapText="1"/>
      <protection/>
    </xf>
    <xf numFmtId="0" fontId="54" fillId="55" borderId="29" xfId="107" applyFont="1" applyFill="1" applyBorder="1" applyAlignment="1">
      <alignment horizontal="center" vertical="center" wrapText="1"/>
      <protection/>
    </xf>
    <xf numFmtId="0" fontId="54" fillId="55" borderId="30" xfId="107" applyFont="1" applyFill="1" applyBorder="1" applyAlignment="1">
      <alignment horizontal="center" vertical="center" wrapText="1"/>
      <protection/>
    </xf>
    <xf numFmtId="49" fontId="54" fillId="0" borderId="25" xfId="107" applyNumberFormat="1" applyFont="1" applyBorder="1" applyAlignment="1">
      <alignment horizontal="center" vertical="center" wrapText="1"/>
      <protection/>
    </xf>
    <xf numFmtId="49" fontId="54" fillId="0" borderId="26" xfId="107" applyNumberFormat="1" applyFont="1" applyBorder="1" applyAlignment="1">
      <alignment horizontal="center" vertical="center" wrapText="1"/>
      <protection/>
    </xf>
    <xf numFmtId="49" fontId="54" fillId="0" borderId="27" xfId="107" applyNumberFormat="1" applyFont="1" applyBorder="1" applyAlignment="1">
      <alignment horizontal="center" vertical="center" wrapText="1"/>
      <protection/>
    </xf>
    <xf numFmtId="0" fontId="53" fillId="0" borderId="31" xfId="107" applyFont="1" applyBorder="1">
      <alignment/>
      <protection/>
    </xf>
    <xf numFmtId="0" fontId="54" fillId="0" borderId="32" xfId="116" applyFont="1" applyFill="1" applyBorder="1" applyAlignment="1">
      <alignment horizontal="center" vertical="center" wrapText="1"/>
      <protection/>
    </xf>
    <xf numFmtId="0" fontId="54" fillId="0" borderId="33" xfId="116" applyFont="1" applyFill="1" applyBorder="1" applyAlignment="1">
      <alignment horizontal="center" vertical="center" wrapText="1"/>
      <protection/>
    </xf>
    <xf numFmtId="0" fontId="54" fillId="0" borderId="34" xfId="116" applyFont="1" applyFill="1" applyBorder="1" applyAlignment="1">
      <alignment horizontal="center" vertical="center" wrapText="1"/>
      <protection/>
    </xf>
    <xf numFmtId="0" fontId="54" fillId="0" borderId="35" xfId="116" applyFont="1" applyFill="1" applyBorder="1" applyAlignment="1">
      <alignment horizontal="center" vertical="center" wrapText="1"/>
      <protection/>
    </xf>
    <xf numFmtId="0" fontId="54" fillId="0" borderId="36" xfId="116" applyFont="1" applyFill="1" applyBorder="1" applyAlignment="1">
      <alignment horizontal="center" vertical="center" wrapText="1"/>
      <protection/>
    </xf>
    <xf numFmtId="0" fontId="54" fillId="0" borderId="37" xfId="116" applyFont="1" applyFill="1" applyBorder="1" applyAlignment="1">
      <alignment horizontal="center" vertical="center" wrapText="1"/>
      <protection/>
    </xf>
    <xf numFmtId="0" fontId="54" fillId="0" borderId="33" xfId="107" applyFont="1" applyFill="1" applyBorder="1" applyAlignment="1">
      <alignment horizontal="center" vertical="center"/>
      <protection/>
    </xf>
    <xf numFmtId="3" fontId="55" fillId="0" borderId="38" xfId="107" applyNumberFormat="1" applyFont="1" applyFill="1" applyBorder="1" applyAlignment="1">
      <alignment horizontal="center"/>
      <protection/>
    </xf>
    <xf numFmtId="3" fontId="54" fillId="0" borderId="39" xfId="107" applyNumberFormat="1" applyFont="1" applyFill="1" applyBorder="1" applyAlignment="1">
      <alignment horizontal="center"/>
      <protection/>
    </xf>
    <xf numFmtId="3" fontId="54" fillId="0" borderId="40" xfId="107" applyNumberFormat="1" applyFont="1" applyFill="1" applyBorder="1" applyAlignment="1">
      <alignment horizontal="center"/>
      <protection/>
    </xf>
    <xf numFmtId="3" fontId="54" fillId="0" borderId="41" xfId="107" applyNumberFormat="1" applyFont="1" applyFill="1" applyBorder="1" applyAlignment="1">
      <alignment horizontal="center"/>
      <protection/>
    </xf>
    <xf numFmtId="0" fontId="56" fillId="0" borderId="42" xfId="107" applyFont="1" applyFill="1" applyBorder="1" applyAlignment="1">
      <alignment horizontal="center" vertical="center"/>
      <protection/>
    </xf>
    <xf numFmtId="3" fontId="54" fillId="0" borderId="43" xfId="107" applyNumberFormat="1" applyFont="1" applyFill="1" applyBorder="1" applyAlignment="1">
      <alignment horizontal="center"/>
      <protection/>
    </xf>
    <xf numFmtId="3" fontId="56" fillId="0" borderId="44" xfId="107" applyNumberFormat="1" applyFont="1" applyFill="1" applyBorder="1" applyAlignment="1">
      <alignment horizontal="center"/>
      <protection/>
    </xf>
    <xf numFmtId="3" fontId="56" fillId="0" borderId="13" xfId="107" applyNumberFormat="1" applyFont="1" applyFill="1" applyBorder="1" applyAlignment="1">
      <alignment horizontal="center"/>
      <protection/>
    </xf>
    <xf numFmtId="3" fontId="56" fillId="0" borderId="45" xfId="107" applyNumberFormat="1" applyFont="1" applyFill="1" applyBorder="1" applyAlignment="1">
      <alignment horizontal="center"/>
      <protection/>
    </xf>
    <xf numFmtId="3" fontId="57" fillId="0" borderId="0" xfId="107" applyNumberFormat="1" applyFont="1">
      <alignment/>
      <protection/>
    </xf>
    <xf numFmtId="0" fontId="56" fillId="0" borderId="37" xfId="107" applyFont="1" applyFill="1" applyBorder="1" applyAlignment="1">
      <alignment horizontal="center" vertical="center"/>
      <protection/>
    </xf>
    <xf numFmtId="3" fontId="54" fillId="0" borderId="46" xfId="107" applyNumberFormat="1" applyFont="1" applyFill="1" applyBorder="1" applyAlignment="1">
      <alignment horizontal="center"/>
      <protection/>
    </xf>
    <xf numFmtId="3" fontId="56" fillId="0" borderId="47" xfId="107" applyNumberFormat="1" applyFont="1" applyFill="1" applyBorder="1" applyAlignment="1">
      <alignment horizontal="center"/>
      <protection/>
    </xf>
    <xf numFmtId="3" fontId="56" fillId="0" borderId="48" xfId="107" applyNumberFormat="1" applyFont="1" applyFill="1" applyBorder="1" applyAlignment="1">
      <alignment horizontal="center"/>
      <protection/>
    </xf>
    <xf numFmtId="3" fontId="56" fillId="0" borderId="49" xfId="107" applyNumberFormat="1" applyFont="1" applyFill="1" applyBorder="1" applyAlignment="1">
      <alignment horizontal="center"/>
      <protection/>
    </xf>
    <xf numFmtId="0" fontId="57" fillId="0" borderId="0" xfId="107" applyFont="1">
      <alignment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82;&#1090;&#1099;%20&#1087;&#1077;&#1088;&#1074;&#1080;&#1095;&#1085;&#1086;&#1075;&#1086;%20&#1091;&#1095;&#1077;&#1090;&#1072;\&#1040;&#1050;&#1058;&#1067;%20&#1055;&#1045;&#1056;&#1042;&#1048;&#1063;&#1053;&#1054;&#1043;&#1054;%20&#1059;&#1063;&#1045;&#1058;&#1040;%20&#1055;&#1054;%20&#1070;&#1069;&#1057;&#1050;\2015\&#1057;&#1077;&#1085;&#1090;&#1103;&#1073;&#1088;&#1100;\&#1040;&#1050;&#1058;%20&#1044;&#1051;&#1071;%20&#1050;&#1069;\&#1040;&#1082;&#1090;%20&#1087;&#1077;&#1088;&#1074;&#1080;&#1095;&#1085;&#1086;&#1075;&#1086;%20&#1091;&#1095;&#1077;&#1090;&#1072;_&#1089;&#1077;&#1085;&#1090;&#1103;&#1073;&#1088;&#1100;%202015(&#108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ETI-VWTNFSTUG.timseti.net\&#1057;&#1083;&#1091;&#1078;&#1073;&#1072;%20&#1088;&#1077;&#1072;&#1083;&#1080;&#1079;&#1072;&#1094;&#1080;&#1080;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АПУ С КЭ"/>
    </sheetNames>
    <sheetDataSet>
      <sheetData sheetId="1">
        <row r="13">
          <cell r="T13">
            <v>23667</v>
          </cell>
        </row>
        <row r="14">
          <cell r="T14">
            <v>2270</v>
          </cell>
        </row>
        <row r="15">
          <cell r="T15">
            <v>10120</v>
          </cell>
        </row>
        <row r="16">
          <cell r="T16">
            <v>2060</v>
          </cell>
        </row>
        <row r="17">
          <cell r="T17">
            <v>0</v>
          </cell>
        </row>
        <row r="18">
          <cell r="T18">
            <v>115</v>
          </cell>
        </row>
        <row r="19">
          <cell r="T19">
            <v>2940</v>
          </cell>
        </row>
        <row r="20">
          <cell r="T20">
            <v>2080</v>
          </cell>
        </row>
        <row r="21">
          <cell r="T21">
            <v>3780</v>
          </cell>
        </row>
        <row r="22">
          <cell r="T22">
            <v>6675</v>
          </cell>
        </row>
        <row r="23">
          <cell r="T23">
            <v>30080</v>
          </cell>
        </row>
        <row r="24">
          <cell r="T24">
            <v>20480</v>
          </cell>
        </row>
        <row r="25">
          <cell r="T25">
            <v>4980</v>
          </cell>
        </row>
        <row r="26">
          <cell r="T26">
            <v>3480</v>
          </cell>
        </row>
        <row r="27">
          <cell r="T27">
            <v>9360</v>
          </cell>
        </row>
        <row r="28">
          <cell r="T28">
            <v>2160</v>
          </cell>
        </row>
        <row r="29">
          <cell r="T29">
            <v>360</v>
          </cell>
        </row>
        <row r="30">
          <cell r="T30">
            <v>3135</v>
          </cell>
        </row>
        <row r="31">
          <cell r="T31">
            <v>1846</v>
          </cell>
        </row>
        <row r="32">
          <cell r="T32">
            <v>2210</v>
          </cell>
        </row>
        <row r="33">
          <cell r="T33">
            <v>389</v>
          </cell>
        </row>
        <row r="34">
          <cell r="T34">
            <v>22140</v>
          </cell>
        </row>
        <row r="35">
          <cell r="T35">
            <v>9960</v>
          </cell>
        </row>
        <row r="36">
          <cell r="T36">
            <v>948</v>
          </cell>
        </row>
        <row r="37">
          <cell r="T37">
            <v>0</v>
          </cell>
        </row>
        <row r="38">
          <cell r="T38">
            <v>28092</v>
          </cell>
        </row>
        <row r="40">
          <cell r="T40">
            <v>0</v>
          </cell>
        </row>
        <row r="41">
          <cell r="T41">
            <v>1180</v>
          </cell>
        </row>
        <row r="42">
          <cell r="T42">
            <v>486</v>
          </cell>
        </row>
        <row r="43">
          <cell r="T43">
            <v>0</v>
          </cell>
        </row>
        <row r="44">
          <cell r="T44">
            <v>20120</v>
          </cell>
        </row>
        <row r="45">
          <cell r="T45">
            <v>9080</v>
          </cell>
        </row>
        <row r="46">
          <cell r="T46">
            <v>5880</v>
          </cell>
        </row>
        <row r="47">
          <cell r="T47">
            <v>4960</v>
          </cell>
        </row>
        <row r="48">
          <cell r="T48">
            <v>1200</v>
          </cell>
        </row>
        <row r="49">
          <cell r="T49">
            <v>0</v>
          </cell>
        </row>
        <row r="50">
          <cell r="T50">
            <v>133</v>
          </cell>
        </row>
        <row r="51">
          <cell r="T51">
            <v>2056</v>
          </cell>
        </row>
        <row r="52">
          <cell r="T52">
            <v>0</v>
          </cell>
        </row>
        <row r="53">
          <cell r="T53">
            <v>2705</v>
          </cell>
        </row>
        <row r="54">
          <cell r="T54">
            <v>2803</v>
          </cell>
        </row>
        <row r="55">
          <cell r="T55">
            <v>0</v>
          </cell>
        </row>
        <row r="56">
          <cell r="T56">
            <v>8720</v>
          </cell>
        </row>
        <row r="57">
          <cell r="T57">
            <v>0</v>
          </cell>
        </row>
        <row r="58">
          <cell r="T58">
            <v>26692</v>
          </cell>
        </row>
        <row r="59">
          <cell r="T59">
            <v>20614</v>
          </cell>
        </row>
        <row r="60">
          <cell r="T60">
            <v>22466</v>
          </cell>
        </row>
        <row r="61">
          <cell r="T61">
            <v>930</v>
          </cell>
        </row>
        <row r="62">
          <cell r="T62">
            <v>0</v>
          </cell>
        </row>
        <row r="63">
          <cell r="T63">
            <v>68</v>
          </cell>
        </row>
        <row r="66">
          <cell r="T66">
            <v>111800</v>
          </cell>
        </row>
        <row r="68">
          <cell r="T68">
            <v>39200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10972</v>
          </cell>
        </row>
        <row r="72">
          <cell r="T72">
            <v>70455</v>
          </cell>
        </row>
        <row r="74">
          <cell r="T74">
            <v>1261</v>
          </cell>
        </row>
        <row r="75">
          <cell r="T75">
            <v>2418</v>
          </cell>
        </row>
        <row r="76">
          <cell r="T76">
            <v>738</v>
          </cell>
        </row>
        <row r="77">
          <cell r="T77">
            <v>2274</v>
          </cell>
        </row>
        <row r="78">
          <cell r="T78">
            <v>93</v>
          </cell>
        </row>
        <row r="79">
          <cell r="T79">
            <v>1534</v>
          </cell>
        </row>
        <row r="80">
          <cell r="T80">
            <v>103</v>
          </cell>
        </row>
        <row r="81">
          <cell r="T81">
            <v>1493364.6000000013</v>
          </cell>
        </row>
        <row r="82">
          <cell r="T82">
            <v>1418898.6000000078</v>
          </cell>
        </row>
        <row r="83">
          <cell r="T83">
            <v>407</v>
          </cell>
        </row>
        <row r="84">
          <cell r="T84">
            <v>0</v>
          </cell>
        </row>
        <row r="85">
          <cell r="T85">
            <v>1350</v>
          </cell>
        </row>
        <row r="86">
          <cell r="T86">
            <v>0</v>
          </cell>
        </row>
        <row r="87">
          <cell r="T87">
            <v>308</v>
          </cell>
        </row>
        <row r="88">
          <cell r="T88">
            <v>0</v>
          </cell>
        </row>
        <row r="89">
          <cell r="T89">
            <v>1030</v>
          </cell>
        </row>
        <row r="90">
          <cell r="T90">
            <v>3229</v>
          </cell>
        </row>
        <row r="92">
          <cell r="T92">
            <v>445724</v>
          </cell>
        </row>
        <row r="94">
          <cell r="T94">
            <v>649738</v>
          </cell>
        </row>
        <row r="95">
          <cell r="T95">
            <v>0</v>
          </cell>
        </row>
        <row r="96">
          <cell r="T96">
            <v>680389</v>
          </cell>
        </row>
        <row r="100">
          <cell r="T100">
            <v>746</v>
          </cell>
        </row>
        <row r="101">
          <cell r="T101">
            <v>1018</v>
          </cell>
        </row>
        <row r="102">
          <cell r="T102">
            <v>113</v>
          </cell>
        </row>
        <row r="103">
          <cell r="T103">
            <v>1093</v>
          </cell>
        </row>
        <row r="104">
          <cell r="T104">
            <v>200</v>
          </cell>
        </row>
        <row r="105">
          <cell r="T105">
            <v>62</v>
          </cell>
        </row>
        <row r="106">
          <cell r="T106">
            <v>14</v>
          </cell>
        </row>
        <row r="107">
          <cell r="T107">
            <v>108</v>
          </cell>
        </row>
        <row r="108">
          <cell r="T108">
            <v>1375</v>
          </cell>
        </row>
        <row r="109">
          <cell r="T109">
            <v>8</v>
          </cell>
        </row>
        <row r="110">
          <cell r="T110">
            <v>32</v>
          </cell>
        </row>
        <row r="111">
          <cell r="T111">
            <v>1630</v>
          </cell>
        </row>
        <row r="112">
          <cell r="T112">
            <v>692</v>
          </cell>
        </row>
        <row r="113">
          <cell r="T113">
            <v>80</v>
          </cell>
        </row>
        <row r="114">
          <cell r="T114">
            <v>9000</v>
          </cell>
        </row>
        <row r="115">
          <cell r="T115">
            <v>1182</v>
          </cell>
        </row>
        <row r="116">
          <cell r="T116">
            <v>1</v>
          </cell>
        </row>
        <row r="117">
          <cell r="T117">
            <v>15600</v>
          </cell>
        </row>
        <row r="118">
          <cell r="T118">
            <v>722</v>
          </cell>
        </row>
        <row r="119">
          <cell r="T119">
            <v>871</v>
          </cell>
        </row>
        <row r="120">
          <cell r="T120">
            <v>1085</v>
          </cell>
        </row>
        <row r="121">
          <cell r="T121">
            <v>832</v>
          </cell>
        </row>
        <row r="122">
          <cell r="T122">
            <v>688</v>
          </cell>
        </row>
        <row r="123">
          <cell r="T123">
            <v>0</v>
          </cell>
        </row>
        <row r="124">
          <cell r="T124">
            <v>145</v>
          </cell>
        </row>
        <row r="125">
          <cell r="T125">
            <v>2732</v>
          </cell>
        </row>
        <row r="126">
          <cell r="T126">
            <v>78</v>
          </cell>
        </row>
        <row r="127">
          <cell r="T127">
            <v>973</v>
          </cell>
        </row>
        <row r="128">
          <cell r="T128">
            <v>1721</v>
          </cell>
        </row>
        <row r="129">
          <cell r="T129">
            <v>1921</v>
          </cell>
        </row>
        <row r="130">
          <cell r="T130">
            <v>0</v>
          </cell>
        </row>
        <row r="131">
          <cell r="T131">
            <v>664</v>
          </cell>
        </row>
        <row r="132">
          <cell r="T132">
            <v>478</v>
          </cell>
        </row>
        <row r="133">
          <cell r="T133">
            <v>374</v>
          </cell>
        </row>
        <row r="134">
          <cell r="T134">
            <v>285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1279</v>
          </cell>
        </row>
        <row r="138">
          <cell r="T138">
            <v>451</v>
          </cell>
        </row>
        <row r="139">
          <cell r="T139">
            <v>3200</v>
          </cell>
        </row>
        <row r="140">
          <cell r="T140">
            <v>916</v>
          </cell>
        </row>
        <row r="141">
          <cell r="T141">
            <v>346</v>
          </cell>
        </row>
        <row r="142">
          <cell r="T142">
            <v>3188</v>
          </cell>
        </row>
        <row r="143">
          <cell r="T143">
            <v>653</v>
          </cell>
        </row>
        <row r="144">
          <cell r="T144">
            <v>714</v>
          </cell>
        </row>
        <row r="145">
          <cell r="T145">
            <v>0</v>
          </cell>
        </row>
        <row r="146">
          <cell r="T146">
            <v>33</v>
          </cell>
        </row>
        <row r="147">
          <cell r="T147">
            <v>2807</v>
          </cell>
        </row>
        <row r="148">
          <cell r="T148">
            <v>0</v>
          </cell>
        </row>
        <row r="149">
          <cell r="T149">
            <v>284</v>
          </cell>
        </row>
        <row r="153">
          <cell r="T153">
            <v>746</v>
          </cell>
        </row>
        <row r="154">
          <cell r="T154">
            <v>1796465</v>
          </cell>
        </row>
        <row r="155">
          <cell r="T155">
            <v>104686</v>
          </cell>
        </row>
        <row r="156">
          <cell r="T156">
            <v>50435</v>
          </cell>
        </row>
        <row r="157">
          <cell r="T157">
            <v>28092</v>
          </cell>
        </row>
        <row r="158">
          <cell r="T158">
            <v>2912263.200000009</v>
          </cell>
        </row>
        <row r="159">
          <cell r="T159">
            <v>426413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4.125" style="1" customWidth="1"/>
    <col min="2" max="2" width="20.375" style="1" customWidth="1"/>
    <col min="3" max="3" width="27.00390625" style="1" customWidth="1"/>
    <col min="4" max="4" width="24.25390625" style="1" customWidth="1"/>
    <col min="5" max="5" width="23.375" style="1" customWidth="1"/>
    <col min="6" max="6" width="23.75390625" style="4" customWidth="1"/>
    <col min="7" max="7" width="24.25390625" style="1" customWidth="1"/>
    <col min="8" max="8" width="32.375" style="1" customWidth="1"/>
    <col min="9" max="16384" width="9.125" style="1" customWidth="1"/>
  </cols>
  <sheetData>
    <row r="1" spans="2:8" ht="12.75">
      <c r="B1" s="5" t="s">
        <v>13</v>
      </c>
      <c r="C1" s="6"/>
      <c r="D1" s="6"/>
      <c r="E1" s="6"/>
      <c r="F1" s="6"/>
      <c r="G1" s="6"/>
      <c r="H1" s="7"/>
    </row>
    <row r="2" spans="2:8" ht="44.25" customHeight="1" thickBot="1">
      <c r="B2" s="8"/>
      <c r="C2" s="9"/>
      <c r="D2" s="9"/>
      <c r="E2" s="9"/>
      <c r="F2" s="9"/>
      <c r="G2" s="9"/>
      <c r="H2" s="10"/>
    </row>
    <row r="3" spans="2:9" ht="44.25" customHeight="1" thickBot="1">
      <c r="B3" s="11" t="s">
        <v>14</v>
      </c>
      <c r="C3" s="12"/>
      <c r="D3" s="12"/>
      <c r="E3" s="12"/>
      <c r="F3" s="12"/>
      <c r="G3" s="12"/>
      <c r="H3" s="13"/>
      <c r="I3" s="14"/>
    </row>
    <row r="4" spans="2:8" ht="63.75" thickBot="1">
      <c r="B4" s="15" t="s">
        <v>0</v>
      </c>
      <c r="C4" s="16" t="s">
        <v>7</v>
      </c>
      <c r="D4" s="2" t="s">
        <v>6</v>
      </c>
      <c r="E4" s="2" t="s">
        <v>15</v>
      </c>
      <c r="F4" s="17" t="s">
        <v>8</v>
      </c>
      <c r="G4" s="18" t="s">
        <v>9</v>
      </c>
      <c r="H4" s="2" t="s">
        <v>12</v>
      </c>
    </row>
    <row r="5" spans="2:10" ht="63.75" thickBot="1">
      <c r="B5" s="19"/>
      <c r="C5" s="20"/>
      <c r="D5" s="2" t="s">
        <v>10</v>
      </c>
      <c r="E5" s="2" t="s">
        <v>5</v>
      </c>
      <c r="F5" s="2" t="s">
        <v>5</v>
      </c>
      <c r="G5" s="2" t="s">
        <v>5</v>
      </c>
      <c r="H5" s="2" t="s">
        <v>5</v>
      </c>
      <c r="J5" s="3"/>
    </row>
    <row r="6" spans="2:12" ht="18.75">
      <c r="B6" s="21" t="s">
        <v>11</v>
      </c>
      <c r="C6" s="22">
        <f>D6+E6+F6+G6+H6</f>
        <v>5319100.200000009</v>
      </c>
      <c r="D6" s="23">
        <f>D7+D8+D9+D10</f>
        <v>236233</v>
      </c>
      <c r="E6" s="24">
        <f>E7+E8+E9+E10</f>
        <v>445724</v>
      </c>
      <c r="F6" s="24">
        <f>F7+F8+F9+F10</f>
        <v>1717810</v>
      </c>
      <c r="G6" s="24">
        <f>G7+G8+G9+G10</f>
        <v>746</v>
      </c>
      <c r="H6" s="25">
        <f>H7+H8+H9+H10</f>
        <v>2918587.200000009</v>
      </c>
      <c r="K6" s="3"/>
      <c r="L6" s="3"/>
    </row>
    <row r="7" spans="2:9" ht="15.75">
      <c r="B7" s="26" t="s">
        <v>1</v>
      </c>
      <c r="C7" s="27">
        <f>'[2]АПУ С КЭ'!T153+'[2]АПУ С КЭ'!T157</f>
        <v>28838</v>
      </c>
      <c r="D7" s="28">
        <f>'[2]АПУ С КЭ'!T38</f>
        <v>28092</v>
      </c>
      <c r="E7" s="29"/>
      <c r="F7" s="29"/>
      <c r="G7" s="29">
        <f>'[2]АПУ С КЭ'!T100</f>
        <v>746</v>
      </c>
      <c r="H7" s="30"/>
      <c r="I7" s="31">
        <f>D7+E7+F7+G7+H7</f>
        <v>28838</v>
      </c>
    </row>
    <row r="8" spans="2:9" ht="15.75">
      <c r="B8" s="26" t="s">
        <v>2</v>
      </c>
      <c r="C8" s="27">
        <f>'[2]АПУ С КЭ'!T154+'[2]АПУ С КЭ'!T158</f>
        <v>4708728.200000009</v>
      </c>
      <c r="D8" s="28"/>
      <c r="E8" s="29">
        <f>'[2]АПУ С КЭ'!T92</f>
        <v>445724</v>
      </c>
      <c r="F8" s="29">
        <f>'[2]АПУ С КЭ'!T59+'[2]АПУ С КЭ'!T94+'[2]АПУ С КЭ'!T95+'[2]АПУ С КЭ'!T96</f>
        <v>1350741</v>
      </c>
      <c r="G8" s="29"/>
      <c r="H8" s="30">
        <f>'[2]АПУ С КЭ'!T81+'[2]АПУ С КЭ'!T82</f>
        <v>2912263.200000009</v>
      </c>
      <c r="I8" s="31">
        <f>SUM(D8:H8)</f>
        <v>4708728.200000009</v>
      </c>
    </row>
    <row r="9" spans="2:9" ht="15.75">
      <c r="B9" s="26" t="s">
        <v>3</v>
      </c>
      <c r="C9" s="27">
        <f>'[2]АПУ С КЭ'!T155+'[2]АПУ С КЭ'!T159</f>
        <v>531099</v>
      </c>
      <c r="D9" s="28">
        <f>'[2]АПУ С КЭ'!T13+'[2]АПУ С КЭ'!T14+'[2]АПУ С КЭ'!T15+'[2]АПУ С КЭ'!T16+'[2]АПУ С КЭ'!T17+'[2]АПУ С КЭ'!T18+'[2]АПУ С КЭ'!T19+'[2]АПУ С КЭ'!T20+'[2]АПУ С КЭ'!T21+'[2]АПУ С КЭ'!T22+'[2]АПУ С КЭ'!T23+'[2]АПУ С КЭ'!T24+'[2]АПУ С КЭ'!T25+'[2]АПУ С КЭ'!T26+'[2]АПУ С КЭ'!T27+'[2]АПУ С КЭ'!T28+'[2]АПУ С КЭ'!T29+'[2]АПУ С КЭ'!T30+'[2]АПУ С КЭ'!T31+'[2]АПУ С КЭ'!T32+'[2]АПУ С КЭ'!T33+'[2]АПУ С КЭ'!T34+'[2]АПУ С КЭ'!T35+'[2]АПУ С КЭ'!T36+'[2]АПУ С КЭ'!T37+'[2]АПУ С КЭ'!T40+'[2]АПУ С КЭ'!T41+'[2]АПУ С КЭ'!T42+'[2]АПУ С КЭ'!T43+'[2]АПУ С КЭ'!T44+'[2]АПУ С КЭ'!T45+'[2]АПУ С КЭ'!T46+'[2]АПУ С КЭ'!T47+'[2]АПУ С КЭ'!T48</f>
        <v>208141</v>
      </c>
      <c r="E9" s="29"/>
      <c r="F9" s="29">
        <f>'[2]АПУ С КЭ'!T54+'[2]АПУ С КЭ'!T56+'[2]АПУ С КЭ'!T58+'[2]АПУ С КЭ'!T60+'[2]АПУ С КЭ'!T61+'[2]АПУ С КЭ'!T66+'[2]АПУ С КЭ'!T68+'[2]АПУ С КЭ'!T69+'[2]АПУ С КЭ'!T70+'[2]АПУ С КЭ'!T72+'[2]АПУ С КЭ'!T75+'[2]АПУ С КЭ'!T77+'[2]АПУ С КЭ'!T79+'[2]АПУ С КЭ'!T80+'[2]АПУ С КЭ'!T112+'[2]АПУ С КЭ'!T113+'[2]АПУ С КЭ'!T114+'[2]АПУ С КЭ'!T117+'[2]АПУ С КЭ'!T138+'[2]АПУ С КЭ'!T140+'[2]АПУ С КЭ'!T142</f>
        <v>319322</v>
      </c>
      <c r="G9" s="29"/>
      <c r="H9" s="30">
        <f>'[2]АПУ С КЭ'!T83+'[2]АПУ С КЭ'!T90</f>
        <v>3636</v>
      </c>
      <c r="I9" s="31">
        <f>SUM(D9:H9)</f>
        <v>531099</v>
      </c>
    </row>
    <row r="10" spans="2:9" ht="16.5" thickBot="1">
      <c r="B10" s="32" t="s">
        <v>4</v>
      </c>
      <c r="C10" s="33">
        <f>'[2]АПУ С КЭ'!T156</f>
        <v>50435</v>
      </c>
      <c r="D10" s="34"/>
      <c r="E10" s="35"/>
      <c r="F10" s="35">
        <f>'[2]АПУ С КЭ'!T49+'[2]АПУ С КЭ'!T50+'[2]АПУ С КЭ'!T51+'[2]АПУ С КЭ'!T52+'[2]АПУ С КЭ'!T53+'[2]АПУ С КЭ'!T55+'[2]АПУ С КЭ'!T57+'[2]АПУ С КЭ'!T62+'[2]АПУ С КЭ'!T63+'[2]АПУ С КЭ'!T71+'[2]АПУ С КЭ'!T74+'[2]АПУ С КЭ'!T76+'[2]АПУ С КЭ'!T78+'[2]АПУ С КЭ'!T101+'[2]АПУ С КЭ'!T102+'[2]АПУ С КЭ'!T103+'[2]АПУ С КЭ'!T104+'[2]АПУ С КЭ'!T105+'[2]АПУ С КЭ'!T106+'[2]АПУ С КЭ'!T107+'[2]АПУ С КЭ'!T108+'[2]АПУ С КЭ'!T109+'[2]АПУ С КЭ'!T110+'[2]АПУ С КЭ'!T111+'[2]АПУ С КЭ'!T115+'[2]АПУ С КЭ'!T116+'[2]АПУ С КЭ'!T118+'[2]АПУ С КЭ'!T119+'[2]АПУ С КЭ'!T120+'[2]АПУ С КЭ'!T121+'[2]АПУ С КЭ'!T122+'[2]АПУ С КЭ'!T123+'[2]АПУ С КЭ'!T124+'[2]АПУ С КЭ'!T125+'[2]АПУ С КЭ'!T126+'[2]АПУ С КЭ'!T127+'[2]АПУ С КЭ'!T128+'[2]АПУ С КЭ'!T129+'[2]АПУ С КЭ'!T130+'[2]АПУ С КЭ'!T131+'[2]АПУ С КЭ'!T132+'[2]АПУ С КЭ'!T133+'[2]АПУ С КЭ'!T134+'[2]АПУ С КЭ'!T135+'[2]АПУ С КЭ'!T136+'[2]АПУ С КЭ'!T137+'[2]АПУ С КЭ'!T139+'[2]АПУ С КЭ'!T141+'[2]АПУ С КЭ'!T143+'[2]АПУ С КЭ'!T144+'[2]АПУ С КЭ'!T145+'[2]АПУ С КЭ'!T146+'[2]АПУ С КЭ'!T147+'[2]АПУ С КЭ'!T148+'[2]АПУ С КЭ'!T149</f>
        <v>47747</v>
      </c>
      <c r="G10" s="35"/>
      <c r="H10" s="36">
        <f>'[2]АПУ С КЭ'!T84+'[2]АПУ С КЭ'!T85+'[2]АПУ С КЭ'!T86+'[2]АПУ С КЭ'!T87+'[2]АПУ С КЭ'!T88+'[2]АПУ С КЭ'!T89</f>
        <v>2688</v>
      </c>
      <c r="I10" s="31">
        <f>SUM(D10:H10)</f>
        <v>50435</v>
      </c>
    </row>
    <row r="11" spans="3:9" ht="12.75">
      <c r="C11" s="31">
        <f>SUM(C7:C10)</f>
        <v>5319100.200000009</v>
      </c>
      <c r="I11" s="37"/>
    </row>
    <row r="12" spans="6:9" ht="12.75">
      <c r="F12" s="1"/>
      <c r="I12" s="3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</sheetData>
  <sheetProtection/>
  <mergeCells count="4">
    <mergeCell ref="B1:H2"/>
    <mergeCell ref="B3:H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User</cp:lastModifiedBy>
  <cp:lastPrinted>2014-06-11T06:26:01Z</cp:lastPrinted>
  <dcterms:created xsi:type="dcterms:W3CDTF">2013-08-12T06:40:57Z</dcterms:created>
  <dcterms:modified xsi:type="dcterms:W3CDTF">2016-01-22T13:02:07Z</dcterms:modified>
  <cp:category/>
  <cp:version/>
  <cp:contentType/>
  <cp:contentStatus/>
</cp:coreProperties>
</file>